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445" activeTab="0"/>
  </bookViews>
  <sheets>
    <sheet name="中心角" sheetId="1" r:id="rId1"/>
    <sheet name="弧の長さ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<sst xmlns="http://schemas.openxmlformats.org/spreadsheetml/2006/main" count="52" uniqueCount="52">
  <si>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</si>
  <si>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</si>
  <si>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</si>
  <si>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</si>
  <si>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</si>
  <si>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</si>
  <si>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G</t>
  </si>
  <si>
    <t>H</t>
  </si>
  <si>
    <t>黄金角</t>
  </si>
  <si>
    <t>黄金比φ</t>
  </si>
  <si>
    <t>１－φ</t>
  </si>
  <si>
    <t>∠ＡＯＢ</t>
  </si>
  <si>
    <t>∠ＢＯＣ</t>
  </si>
  <si>
    <t>∠ＯＯＤ</t>
  </si>
  <si>
    <t>・・・</t>
  </si>
  <si>
    <t>×1/α＝×φ</t>
  </si>
  <si>
    <t>×１/α＾2＝１－φ</t>
  </si>
  <si>
    <t>中心角（黄色）</t>
  </si>
  <si>
    <t>A</t>
  </si>
  <si>
    <t>B</t>
  </si>
  <si>
    <t>C</t>
  </si>
  <si>
    <t>D</t>
  </si>
  <si>
    <t>E</t>
  </si>
  <si>
    <t>F</t>
  </si>
  <si>
    <t>G</t>
  </si>
  <si>
    <t>AB</t>
  </si>
  <si>
    <t>BC</t>
  </si>
  <si>
    <t>CD</t>
  </si>
  <si>
    <t>DE</t>
  </si>
  <si>
    <t>EF</t>
  </si>
  <si>
    <t>FG</t>
  </si>
  <si>
    <t>GH</t>
  </si>
  <si>
    <t>Fの弧の長さ</t>
  </si>
  <si>
    <t>原基</t>
  </si>
  <si>
    <t>Ｈ</t>
  </si>
  <si>
    <t>HI</t>
  </si>
  <si>
    <t>IJ</t>
  </si>
  <si>
    <t>JK</t>
  </si>
  <si>
    <t>KL</t>
  </si>
  <si>
    <t>LM</t>
  </si>
  <si>
    <t>MN</t>
  </si>
  <si>
    <t>NO</t>
  </si>
  <si>
    <t>OP</t>
  </si>
  <si>
    <t>PQ</t>
  </si>
  <si>
    <t>2*p^2</t>
  </si>
  <si>
    <t>2p-1</t>
  </si>
  <si>
    <t>黄金比p</t>
  </si>
  <si>
    <t>１－p</t>
  </si>
  <si>
    <t>p^2</t>
  </si>
  <si>
    <t>1/p</t>
  </si>
  <si>
    <t>2-2p</t>
  </si>
  <si>
    <t>2/(2+P)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</si>
</sst>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000000000000000000000000_ "/>
    <numFmt numFmtId="178" formatCode="0.0000000000_ "/>
    <numFmt numFmtId="179" formatCode="0.000000000_ "/>
    <numFmt numFmtId="180" formatCode="0.00000000_ "/>
    <numFmt numFmtId="181" formatCode="0.00000000000000000000_ "/>
    <numFmt numFmtId="182" formatCode="0.000000000000000000000000000000_);[Red]\(0.000000000000000000000000000000\)"/>
    <numFmt numFmtId="183" formatCode="0.0000000000000_ "/>
    <numFmt numFmtId="184" formatCode="0.0000000000000000_ "/>
    <numFmt numFmtId="185" formatCode="0.0000000000000000_);[Red]\(0.0000000000000000\)"/>
    <numFmt numFmtId="186" formatCode="0.00000000000000000000_);[Red]\(0.000000000000000000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2</xdr:row>
      <xdr:rowOff>28575</xdr:rowOff>
    </xdr:from>
    <xdr:to>
      <xdr:col>10</xdr:col>
      <xdr:colOff>333375</xdr:colOff>
      <xdr:row>14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71475"/>
          <a:ext cx="28956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15</xdr:row>
      <xdr:rowOff>47625</xdr:rowOff>
    </xdr:from>
    <xdr:to>
      <xdr:col>11</xdr:col>
      <xdr:colOff>400050</xdr:colOff>
      <xdr:row>29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638425"/>
          <a:ext cx="38100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workbookViewId="0" topLeftCell="A1">
      <selection activeCell="F12" sqref="F12"/>
    </sheetView>
  </sheetViews>
  <sheetFormatPr defaultColWidth="9.00390625" defaultRowHeight="13.5"/>
  <cols>
    <col min="1" max="2" width="4.125" style="1" customWidth="1"/>
    <col min="3" max="5" width="14.25390625" style="0" customWidth="1"/>
  </cols>
  <sheetData>
    <row r="1" spans="3:5" ht="13.5">
      <c r="C1" s="2" t="s">
        <v>8</v>
      </c>
      <c r="D1" s="2" t="s">
        <v>9</v>
      </c>
      <c r="E1" s="2" t="s">
        <v>10</v>
      </c>
    </row>
    <row r="2" spans="3:5" ht="13.5">
      <c r="C2" s="2">
        <f>360*E2</f>
        <v>137.50776405003788</v>
      </c>
      <c r="D2" s="2">
        <f>1/((1+SQRT(5))/2)</f>
        <v>0.6180339887498948</v>
      </c>
      <c r="E2" s="2">
        <f>1-D2</f>
        <v>0.3819660112501052</v>
      </c>
    </row>
    <row r="3" spans="1:5" ht="14.25" customHeight="1">
      <c r="A3" s="1" t="s">
        <v>0</v>
      </c>
      <c r="B3" s="1">
        <v>1</v>
      </c>
      <c r="C3" s="2">
        <v>0</v>
      </c>
      <c r="D3" s="6"/>
      <c r="E3" s="6"/>
    </row>
    <row r="4" spans="3:5" ht="14.25" customHeight="1">
      <c r="C4" s="2" t="s">
        <v>15</v>
      </c>
      <c r="D4" s="2" t="s">
        <v>16</v>
      </c>
      <c r="E4" s="2" t="s">
        <v>17</v>
      </c>
    </row>
    <row r="5" spans="1:6" ht="13.5">
      <c r="A5" s="1" t="s">
        <v>1</v>
      </c>
      <c r="B5" s="1">
        <v>2</v>
      </c>
      <c r="C5" s="4">
        <v>180</v>
      </c>
      <c r="D5" s="3">
        <f>360-C5</f>
        <v>180</v>
      </c>
      <c r="E5" s="3"/>
      <c r="F5" s="1" t="s">
        <v>11</v>
      </c>
    </row>
    <row r="6" spans="1:6" ht="13.5">
      <c r="A6" s="1" t="s">
        <v>2</v>
      </c>
      <c r="B6" s="1">
        <v>3</v>
      </c>
      <c r="C6" s="5">
        <f>D5*E2</f>
        <v>68.75388202501894</v>
      </c>
      <c r="D6" s="4">
        <f>D5*D2</f>
        <v>111.24611797498106</v>
      </c>
      <c r="E6" s="3"/>
      <c r="F6" s="1" t="s">
        <v>12</v>
      </c>
    </row>
    <row r="7" spans="1:6" ht="13.5">
      <c r="A7" s="1" t="s">
        <v>3</v>
      </c>
      <c r="B7" s="1">
        <v>4</v>
      </c>
      <c r="C7" s="3">
        <f>C5*E2</f>
        <v>68.75388202501894</v>
      </c>
      <c r="D7" s="3">
        <f>C5*D2</f>
        <v>111.24611797498106</v>
      </c>
      <c r="E7" s="4">
        <f>C6+C7</f>
        <v>137.50776405003788</v>
      </c>
      <c r="F7" s="1" t="s">
        <v>13</v>
      </c>
    </row>
    <row r="8" spans="1:6" ht="13.5">
      <c r="A8" s="1" t="s">
        <v>4</v>
      </c>
      <c r="B8" s="1">
        <v>5</v>
      </c>
      <c r="C8" s="3">
        <f>D6*E$2</f>
        <v>42.49223594996215</v>
      </c>
      <c r="D8" s="3">
        <f>D6*D2</f>
        <v>68.75388202501891</v>
      </c>
      <c r="E8" s="4">
        <f>C8+D7</f>
        <v>153.73835392494323</v>
      </c>
      <c r="F8" s="1" t="s">
        <v>14</v>
      </c>
    </row>
    <row r="9" spans="1:6" ht="13.5">
      <c r="A9" s="1" t="s">
        <v>5</v>
      </c>
      <c r="B9" s="1">
        <v>6</v>
      </c>
      <c r="C9" s="3">
        <f aca="true" t="shared" si="0" ref="C9:C52">E7*E$2</f>
        <v>52.52329215011358</v>
      </c>
      <c r="D9" s="3">
        <f aca="true" t="shared" si="1" ref="D9:D52">E7*D$2</f>
        <v>84.9844718999243</v>
      </c>
      <c r="E9" s="4">
        <f>D8+C9</f>
        <v>121.2771741751325</v>
      </c>
      <c r="F9" s="1"/>
    </row>
    <row r="10" spans="1:6" ht="13.5">
      <c r="A10" s="1" t="s">
        <v>6</v>
      </c>
      <c r="B10" s="1">
        <v>7</v>
      </c>
      <c r="C10" s="3">
        <f t="shared" si="0"/>
        <v>58.72282582486752</v>
      </c>
      <c r="D10" s="3">
        <f t="shared" si="1"/>
        <v>95.0155281000757</v>
      </c>
      <c r="E10" s="4">
        <f>D9+C10</f>
        <v>143.70729772479183</v>
      </c>
      <c r="F10" s="1"/>
    </row>
    <row r="11" spans="1:5" ht="13.5">
      <c r="A11" s="1" t="s">
        <v>7</v>
      </c>
      <c r="B11" s="1">
        <v>8</v>
      </c>
      <c r="C11" s="3">
        <f t="shared" si="0"/>
        <v>46.32375847535963</v>
      </c>
      <c r="D11" s="3">
        <f t="shared" si="1"/>
        <v>74.95341569977288</v>
      </c>
      <c r="E11" s="4">
        <f>D10+C11</f>
        <v>141.33928657543532</v>
      </c>
    </row>
    <row r="12" spans="2:5" ht="13.5">
      <c r="B12" s="1">
        <v>9</v>
      </c>
      <c r="C12" s="3">
        <f t="shared" si="0"/>
        <v>54.89130329947005</v>
      </c>
      <c r="D12" s="3">
        <f t="shared" si="1"/>
        <v>88.81599442532178</v>
      </c>
      <c r="E12" s="4">
        <f>D11+C12</f>
        <v>129.84471899924293</v>
      </c>
    </row>
    <row r="13" spans="2:5" ht="13.5">
      <c r="B13" s="1">
        <v>10</v>
      </c>
      <c r="C13" s="3">
        <f t="shared" si="0"/>
        <v>53.986803526154574</v>
      </c>
      <c r="D13" s="3">
        <f t="shared" si="1"/>
        <v>87.35248304928075</v>
      </c>
      <c r="E13" s="4">
        <f>D12+C13</f>
        <v>142.80279795147635</v>
      </c>
    </row>
    <row r="14" spans="2:5" ht="13.5">
      <c r="B14" s="1">
        <v>11</v>
      </c>
      <c r="C14" s="3">
        <f t="shared" si="0"/>
        <v>49.59626939803157</v>
      </c>
      <c r="D14" s="3">
        <f t="shared" si="1"/>
        <v>80.24844960121135</v>
      </c>
      <c r="E14" s="4">
        <f aca="true" t="shared" si="2" ref="E14:E24">D13+C14</f>
        <v>136.94875244731233</v>
      </c>
    </row>
    <row r="15" spans="2:5" ht="13.5">
      <c r="B15" s="1">
        <v>12</v>
      </c>
      <c r="C15" s="3">
        <f t="shared" si="0"/>
        <v>54.545815128880115</v>
      </c>
      <c r="D15" s="3">
        <f t="shared" si="1"/>
        <v>88.25698282259623</v>
      </c>
      <c r="E15" s="4">
        <f t="shared" si="2"/>
        <v>134.79426473009147</v>
      </c>
    </row>
    <row r="16" spans="2:5" ht="13.5">
      <c r="B16" s="1">
        <v>13</v>
      </c>
      <c r="C16" s="3">
        <f t="shared" si="0"/>
        <v>52.309768717977974</v>
      </c>
      <c r="D16" s="3">
        <f t="shared" si="1"/>
        <v>84.63898372933436</v>
      </c>
      <c r="E16" s="4">
        <f t="shared" si="2"/>
        <v>140.56675154057422</v>
      </c>
    </row>
    <row r="17" spans="2:5" ht="13.5">
      <c r="B17" s="1">
        <v>14</v>
      </c>
      <c r="C17" s="3">
        <f t="shared" si="0"/>
        <v>51.486827638343776</v>
      </c>
      <c r="D17" s="3">
        <f t="shared" si="1"/>
        <v>83.30743709174769</v>
      </c>
      <c r="E17" s="4">
        <f t="shared" si="2"/>
        <v>136.12581136767812</v>
      </c>
    </row>
    <row r="18" spans="2:5" ht="13.5">
      <c r="B18" s="1">
        <v>15</v>
      </c>
      <c r="C18" s="3">
        <f t="shared" si="0"/>
        <v>53.69172140033771</v>
      </c>
      <c r="D18" s="3">
        <f t="shared" si="1"/>
        <v>86.8750301402365</v>
      </c>
      <c r="E18" s="4">
        <f t="shared" si="2"/>
        <v>136.9991584920854</v>
      </c>
    </row>
    <row r="19" spans="2:5" ht="13.5">
      <c r="B19" s="1">
        <v>16</v>
      </c>
      <c r="C19" s="3">
        <f t="shared" si="0"/>
        <v>51.99543319629624</v>
      </c>
      <c r="D19" s="3">
        <f t="shared" si="1"/>
        <v>84.13037817138188</v>
      </c>
      <c r="E19" s="4">
        <f t="shared" si="2"/>
        <v>138.87046333653274</v>
      </c>
    </row>
    <row r="20" spans="2:5" ht="13.5">
      <c r="B20" s="1">
        <v>17</v>
      </c>
      <c r="C20" s="3">
        <f t="shared" si="0"/>
        <v>52.32902211384284</v>
      </c>
      <c r="D20" s="3">
        <f t="shared" si="1"/>
        <v>84.67013637824256</v>
      </c>
      <c r="E20" s="4">
        <f t="shared" si="2"/>
        <v>136.45940028522472</v>
      </c>
    </row>
    <row r="21" spans="2:5" ht="13.5">
      <c r="B21" s="1">
        <v>18</v>
      </c>
      <c r="C21" s="3">
        <f t="shared" si="0"/>
        <v>53.043796961109386</v>
      </c>
      <c r="D21" s="3">
        <f t="shared" si="1"/>
        <v>85.82666637542336</v>
      </c>
      <c r="E21" s="4">
        <f t="shared" si="2"/>
        <v>137.71393333935194</v>
      </c>
    </row>
    <row r="22" spans="2:5" ht="13.5">
      <c r="B22" s="1">
        <v>19</v>
      </c>
      <c r="C22" s="3">
        <f t="shared" si="0"/>
        <v>52.122852824528756</v>
      </c>
      <c r="D22" s="3">
        <f t="shared" si="1"/>
        <v>84.33654746069597</v>
      </c>
      <c r="E22" s="4">
        <f t="shared" si="2"/>
        <v>137.9495191999521</v>
      </c>
    </row>
    <row r="23" spans="2:5" ht="13.5">
      <c r="B23" s="1">
        <v>20</v>
      </c>
      <c r="C23" s="3">
        <f t="shared" si="0"/>
        <v>52.60204181119514</v>
      </c>
      <c r="D23" s="3">
        <f t="shared" si="1"/>
        <v>85.1118915281568</v>
      </c>
      <c r="E23" s="4">
        <f t="shared" si="2"/>
        <v>136.93858927189112</v>
      </c>
    </row>
    <row r="24" spans="2:5" ht="13.5">
      <c r="B24" s="1">
        <v>21</v>
      </c>
      <c r="C24" s="3">
        <f t="shared" si="0"/>
        <v>52.69202760267551</v>
      </c>
      <c r="D24" s="3">
        <f t="shared" si="1"/>
        <v>85.2574915972766</v>
      </c>
      <c r="E24" s="4">
        <f t="shared" si="2"/>
        <v>137.8039191308323</v>
      </c>
    </row>
    <row r="25" spans="2:5" ht="13.5">
      <c r="B25" s="1">
        <v>22</v>
      </c>
      <c r="C25" s="3">
        <f t="shared" si="0"/>
        <v>52.3058867304007</v>
      </c>
      <c r="D25" s="3">
        <f t="shared" si="1"/>
        <v>84.63270254149042</v>
      </c>
      <c r="E25" s="4">
        <f aca="true" t="shared" si="3" ref="E25:E34">D24+C25</f>
        <v>137.5633783276773</v>
      </c>
    </row>
    <row r="26" spans="2:5" ht="13.5">
      <c r="B26" s="1">
        <v>23</v>
      </c>
      <c r="C26" s="3">
        <f t="shared" si="0"/>
        <v>52.63641332503608</v>
      </c>
      <c r="D26" s="3">
        <f t="shared" si="1"/>
        <v>85.16750580579622</v>
      </c>
      <c r="E26" s="4">
        <f t="shared" si="3"/>
        <v>137.2691158665265</v>
      </c>
    </row>
    <row r="27" spans="2:5" ht="13.5">
      <c r="B27" s="1">
        <v>24</v>
      </c>
      <c r="C27" s="3">
        <f t="shared" si="0"/>
        <v>52.54453491391207</v>
      </c>
      <c r="D27" s="3">
        <f t="shared" si="1"/>
        <v>85.01884341376524</v>
      </c>
      <c r="E27" s="4">
        <f t="shared" si="3"/>
        <v>137.71204071970828</v>
      </c>
    </row>
    <row r="28" spans="2:5" ht="13.5">
      <c r="B28" s="1">
        <v>25</v>
      </c>
      <c r="C28" s="3">
        <f t="shared" si="0"/>
        <v>52.43213665536566</v>
      </c>
      <c r="D28" s="3">
        <f t="shared" si="1"/>
        <v>84.83697921116085</v>
      </c>
      <c r="E28" s="4">
        <f t="shared" si="3"/>
        <v>137.4509800691309</v>
      </c>
    </row>
    <row r="29" spans="2:5" ht="13.5">
      <c r="B29" s="1">
        <v>26</v>
      </c>
      <c r="C29" s="3">
        <f t="shared" si="0"/>
        <v>52.60131889481904</v>
      </c>
      <c r="D29" s="3">
        <f t="shared" si="1"/>
        <v>85.11072182488924</v>
      </c>
      <c r="E29" s="4">
        <f t="shared" si="3"/>
        <v>137.4382981059799</v>
      </c>
    </row>
    <row r="30" spans="2:5" ht="13.5">
      <c r="B30" s="1">
        <v>27</v>
      </c>
      <c r="C30" s="3">
        <f t="shared" si="0"/>
        <v>52.50160259942364</v>
      </c>
      <c r="D30" s="3">
        <f t="shared" si="1"/>
        <v>84.94937746970726</v>
      </c>
      <c r="E30" s="4">
        <f t="shared" si="3"/>
        <v>137.61232442431287</v>
      </c>
    </row>
    <row r="31" spans="2:5" ht="13.5">
      <c r="B31" s="1">
        <v>28</v>
      </c>
      <c r="C31" s="3">
        <f t="shared" si="0"/>
        <v>52.49675852054403</v>
      </c>
      <c r="D31" s="3">
        <f t="shared" si="1"/>
        <v>84.94153958543586</v>
      </c>
      <c r="E31" s="4">
        <f t="shared" si="3"/>
        <v>137.4461359902513</v>
      </c>
    </row>
    <row r="32" spans="2:5" ht="13.5">
      <c r="B32" s="1">
        <v>29</v>
      </c>
      <c r="C32" s="3">
        <f t="shared" si="0"/>
        <v>52.56323065921022</v>
      </c>
      <c r="D32" s="3">
        <f t="shared" si="1"/>
        <v>85.04909376510265</v>
      </c>
      <c r="E32" s="4">
        <f t="shared" si="3"/>
        <v>137.50477024464607</v>
      </c>
    </row>
    <row r="33" spans="2:5" ht="13.5">
      <c r="B33" s="1">
        <v>30</v>
      </c>
      <c r="C33" s="3">
        <f t="shared" si="0"/>
        <v>52.499752325935816</v>
      </c>
      <c r="D33" s="3">
        <f t="shared" si="1"/>
        <v>84.94638366431548</v>
      </c>
      <c r="E33" s="4">
        <f t="shared" si="3"/>
        <v>137.54884609103846</v>
      </c>
    </row>
    <row r="34" spans="2:5" ht="13.5">
      <c r="B34" s="1">
        <v>31</v>
      </c>
      <c r="C34" s="3">
        <f t="shared" si="0"/>
        <v>52.52214861820961</v>
      </c>
      <c r="D34" s="3">
        <f t="shared" si="1"/>
        <v>84.98262162643645</v>
      </c>
      <c r="E34" s="4">
        <f t="shared" si="3"/>
        <v>137.46853228252508</v>
      </c>
    </row>
    <row r="35" spans="2:5" ht="13.5">
      <c r="B35" s="1">
        <v>32</v>
      </c>
      <c r="C35" s="3">
        <f t="shared" si="0"/>
        <v>52.53898409344858</v>
      </c>
      <c r="D35" s="3">
        <f t="shared" si="1"/>
        <v>85.00986199758987</v>
      </c>
      <c r="E35" s="4">
        <f aca="true" t="shared" si="4" ref="E35:E52">D34+C35</f>
        <v>137.52160571988503</v>
      </c>
    </row>
    <row r="36" spans="2:5" ht="13.5">
      <c r="B36" s="1">
        <v>33</v>
      </c>
      <c r="C36" s="3">
        <f t="shared" si="0"/>
        <v>52.508306948362424</v>
      </c>
      <c r="D36" s="3">
        <f t="shared" si="1"/>
        <v>84.96022533416266</v>
      </c>
      <c r="E36" s="4">
        <f t="shared" si="4"/>
        <v>137.51816894595228</v>
      </c>
    </row>
    <row r="37" spans="2:5" ht="13.5">
      <c r="B37" s="1">
        <v>34</v>
      </c>
      <c r="C37" s="3">
        <f t="shared" si="0"/>
        <v>52.528579197534135</v>
      </c>
      <c r="D37" s="3">
        <f t="shared" si="1"/>
        <v>84.99302652235089</v>
      </c>
      <c r="E37" s="4">
        <f t="shared" si="4"/>
        <v>137.4888045316968</v>
      </c>
    </row>
    <row r="38" spans="2:5" ht="13.5">
      <c r="B38" s="1">
        <v>35</v>
      </c>
      <c r="C38" s="3">
        <f t="shared" si="0"/>
        <v>52.52726646670348</v>
      </c>
      <c r="D38" s="3">
        <f t="shared" si="1"/>
        <v>84.9909024792488</v>
      </c>
      <c r="E38" s="4">
        <f t="shared" si="4"/>
        <v>137.52029298905438</v>
      </c>
    </row>
    <row r="39" spans="2:5" ht="13.5">
      <c r="B39" s="1">
        <v>36</v>
      </c>
      <c r="C39" s="3">
        <f t="shared" si="0"/>
        <v>52.51605025851761</v>
      </c>
      <c r="D39" s="3">
        <f t="shared" si="1"/>
        <v>84.97275427317918</v>
      </c>
      <c r="E39" s="4">
        <f t="shared" si="4"/>
        <v>137.50695273776643</v>
      </c>
    </row>
    <row r="40" spans="2:5" ht="13.5">
      <c r="B40" s="1">
        <v>37</v>
      </c>
      <c r="C40" s="3">
        <f t="shared" si="0"/>
        <v>52.52807777897491</v>
      </c>
      <c r="D40" s="3">
        <f t="shared" si="1"/>
        <v>84.99221521007948</v>
      </c>
      <c r="E40" s="4">
        <f t="shared" si="4"/>
        <v>137.5008320521541</v>
      </c>
    </row>
    <row r="41" spans="2:5" ht="13.5">
      <c r="B41" s="1">
        <v>38</v>
      </c>
      <c r="C41" s="3">
        <f t="shared" si="0"/>
        <v>52.52298225640138</v>
      </c>
      <c r="D41" s="3">
        <f t="shared" si="1"/>
        <v>84.98397048136505</v>
      </c>
      <c r="E41" s="4">
        <f t="shared" si="4"/>
        <v>137.51519746648086</v>
      </c>
    </row>
    <row r="42" spans="2:5" ht="13.5">
      <c r="B42" s="1">
        <v>39</v>
      </c>
      <c r="C42" s="3">
        <f t="shared" si="0"/>
        <v>52.52064436253192</v>
      </c>
      <c r="D42" s="3">
        <f t="shared" si="1"/>
        <v>84.98018768962218</v>
      </c>
      <c r="E42" s="4">
        <f t="shared" si="4"/>
        <v>137.50461484389697</v>
      </c>
    </row>
    <row r="43" spans="2:5" ht="13.5">
      <c r="B43" s="1">
        <v>40</v>
      </c>
      <c r="C43" s="3">
        <f t="shared" si="0"/>
        <v>52.52613146254227</v>
      </c>
      <c r="D43" s="3">
        <f t="shared" si="1"/>
        <v>84.98906600393859</v>
      </c>
      <c r="E43" s="4">
        <f t="shared" si="4"/>
        <v>137.50631915216445</v>
      </c>
    </row>
    <row r="44" spans="2:5" ht="13.5">
      <c r="B44" s="1">
        <v>41</v>
      </c>
      <c r="C44" s="3">
        <f t="shared" si="0"/>
        <v>52.52208926040534</v>
      </c>
      <c r="D44" s="3">
        <f t="shared" si="1"/>
        <v>84.98252558349164</v>
      </c>
      <c r="E44" s="4">
        <f t="shared" si="4"/>
        <v>137.51115526434393</v>
      </c>
    </row>
    <row r="45" spans="2:5" ht="13.5">
      <c r="B45" s="1">
        <v>42</v>
      </c>
      <c r="C45" s="3">
        <f t="shared" si="0"/>
        <v>52.522740248236204</v>
      </c>
      <c r="D45" s="3">
        <f t="shared" si="1"/>
        <v>84.98357890392825</v>
      </c>
      <c r="E45" s="4">
        <f t="shared" si="4"/>
        <v>137.50526583172785</v>
      </c>
    </row>
    <row r="46" spans="2:5" ht="13.5">
      <c r="B46" s="1">
        <v>43</v>
      </c>
      <c r="C46" s="3">
        <f t="shared" si="0"/>
        <v>52.524587478715354</v>
      </c>
      <c r="D46" s="3">
        <f t="shared" si="1"/>
        <v>84.98656778562857</v>
      </c>
      <c r="E46" s="4">
        <f t="shared" si="4"/>
        <v>137.5081663826436</v>
      </c>
    </row>
    <row r="47" spans="2:5" ht="13.5">
      <c r="B47" s="1">
        <v>44</v>
      </c>
      <c r="C47" s="3">
        <f t="shared" si="0"/>
        <v>52.522337915630466</v>
      </c>
      <c r="D47" s="3">
        <f t="shared" si="1"/>
        <v>84.98292791609738</v>
      </c>
      <c r="E47" s="4">
        <f t="shared" si="4"/>
        <v>137.50890570125904</v>
      </c>
    </row>
    <row r="48" spans="2:5" ht="13.5">
      <c r="B48" s="1">
        <v>45</v>
      </c>
      <c r="C48" s="3">
        <f t="shared" si="0"/>
        <v>52.52344582749418</v>
      </c>
      <c r="D48" s="3">
        <f t="shared" si="1"/>
        <v>84.98472055514941</v>
      </c>
      <c r="E48" s="4">
        <f t="shared" si="4"/>
        <v>137.50637374359155</v>
      </c>
    </row>
    <row r="49" spans="2:5" ht="13.5">
      <c r="B49" s="1">
        <v>46</v>
      </c>
      <c r="C49" s="3">
        <f t="shared" si="0"/>
        <v>52.52372822207677</v>
      </c>
      <c r="D49" s="3">
        <f t="shared" si="1"/>
        <v>84.98517747918227</v>
      </c>
      <c r="E49" s="4">
        <f t="shared" si="4"/>
        <v>137.5084487772262</v>
      </c>
    </row>
    <row r="50" spans="2:5" ht="13.5">
      <c r="B50" s="1">
        <v>47</v>
      </c>
      <c r="C50" s="3">
        <f t="shared" si="0"/>
        <v>52.522761100305864</v>
      </c>
      <c r="D50" s="3">
        <f t="shared" si="1"/>
        <v>84.9836126432857</v>
      </c>
      <c r="E50" s="4">
        <f t="shared" si="4"/>
        <v>137.50793857948813</v>
      </c>
    </row>
    <row r="51" spans="2:5" ht="13.5">
      <c r="B51" s="1">
        <v>48</v>
      </c>
      <c r="C51" s="3">
        <f t="shared" si="0"/>
        <v>52.52355369262649</v>
      </c>
      <c r="D51" s="3">
        <f t="shared" si="1"/>
        <v>84.9848950845997</v>
      </c>
      <c r="E51" s="4">
        <f t="shared" si="4"/>
        <v>137.5071663359122</v>
      </c>
    </row>
    <row r="52" spans="2:5" ht="13.5">
      <c r="B52" s="1">
        <v>49</v>
      </c>
      <c r="C52" s="3">
        <f t="shared" si="0"/>
        <v>52.52335881443154</v>
      </c>
      <c r="D52" s="3">
        <f t="shared" si="1"/>
        <v>84.9845797650566</v>
      </c>
      <c r="E52" s="4">
        <f t="shared" si="4"/>
        <v>137.50825389903125</v>
      </c>
    </row>
    <row r="53" spans="3:5" ht="13.5">
      <c r="C53" s="3">
        <f aca="true" t="shared" si="5" ref="C53:C65">E51*E$2</f>
        <v>52.523063843633125</v>
      </c>
      <c r="D53" s="3">
        <f aca="true" t="shared" si="6" ref="D53:D65">E51*D$2</f>
        <v>84.98410249227906</v>
      </c>
      <c r="E53" s="4">
        <f aca="true" t="shared" si="7" ref="E53:E65">D52+C53</f>
        <v>137.5076436086897</v>
      </c>
    </row>
    <row r="54" spans="3:5" ht="13.5">
      <c r="C54" s="3">
        <f t="shared" si="5"/>
        <v>52.52347925577969</v>
      </c>
      <c r="D54" s="3">
        <f t="shared" si="6"/>
        <v>84.98477464325155</v>
      </c>
      <c r="E54" s="4">
        <f t="shared" si="7"/>
        <v>137.50758174805875</v>
      </c>
    </row>
    <row r="55" spans="3:5" ht="13.5">
      <c r="C55" s="3">
        <f t="shared" si="5"/>
        <v>52.52324614561223</v>
      </c>
      <c r="D55" s="3">
        <f t="shared" si="6"/>
        <v>84.98439746307747</v>
      </c>
      <c r="E55" s="4">
        <f t="shared" si="7"/>
        <v>137.50802078886377</v>
      </c>
    </row>
    <row r="56" spans="3:5" ht="13.5">
      <c r="C56" s="3">
        <f t="shared" si="5"/>
        <v>52.52322251695377</v>
      </c>
      <c r="D56" s="3">
        <f t="shared" si="6"/>
        <v>84.98435923110499</v>
      </c>
      <c r="E56" s="4">
        <f t="shared" si="7"/>
        <v>137.50761998003125</v>
      </c>
    </row>
    <row r="57" spans="3:5" ht="13.5">
      <c r="C57" s="3">
        <f t="shared" si="5"/>
        <v>52.52339021561884</v>
      </c>
      <c r="D57" s="3">
        <f t="shared" si="6"/>
        <v>84.98463057324493</v>
      </c>
      <c r="E57" s="4">
        <f t="shared" si="7"/>
        <v>137.50774944672384</v>
      </c>
    </row>
    <row r="58" spans="3:5" ht="13.5">
      <c r="C58" s="3">
        <f t="shared" si="5"/>
        <v>52.52323712026781</v>
      </c>
      <c r="D58" s="3">
        <f t="shared" si="6"/>
        <v>84.98438285976344</v>
      </c>
      <c r="E58" s="4">
        <f t="shared" si="7"/>
        <v>137.50786769351274</v>
      </c>
    </row>
    <row r="59" spans="3:5" ht="13.5">
      <c r="C59" s="3">
        <f t="shared" si="5"/>
        <v>52.52328657214397</v>
      </c>
      <c r="D59" s="3">
        <f t="shared" si="6"/>
        <v>84.98446287457988</v>
      </c>
      <c r="E59" s="4">
        <f t="shared" si="7"/>
        <v>137.5076694319074</v>
      </c>
    </row>
    <row r="60" spans="3:5" ht="13.5">
      <c r="C60" s="3">
        <f t="shared" si="5"/>
        <v>52.52333173839826</v>
      </c>
      <c r="D60" s="3">
        <f t="shared" si="6"/>
        <v>84.98453595511447</v>
      </c>
      <c r="E60" s="4">
        <f t="shared" si="7"/>
        <v>137.50779461297813</v>
      </c>
    </row>
    <row r="61" spans="3:5" ht="13.5">
      <c r="C61" s="3">
        <f t="shared" si="5"/>
        <v>52.52325600920369</v>
      </c>
      <c r="D61" s="3">
        <f t="shared" si="6"/>
        <v>84.98441342270371</v>
      </c>
      <c r="E61" s="4">
        <f t="shared" si="7"/>
        <v>137.50779196431816</v>
      </c>
    </row>
    <row r="62" spans="3:5" ht="13.5">
      <c r="C62" s="3">
        <f t="shared" si="5"/>
        <v>52.52330382411796</v>
      </c>
      <c r="D62" s="3">
        <f t="shared" si="6"/>
        <v>84.98449078886017</v>
      </c>
      <c r="E62" s="4">
        <f t="shared" si="7"/>
        <v>137.50771724682167</v>
      </c>
    </row>
    <row r="63" spans="3:5" ht="13.5">
      <c r="C63" s="3">
        <f t="shared" si="5"/>
        <v>52.52330281241988</v>
      </c>
      <c r="D63" s="3">
        <f t="shared" si="6"/>
        <v>84.98448915189829</v>
      </c>
      <c r="E63" s="4">
        <f t="shared" si="7"/>
        <v>137.50779360128004</v>
      </c>
    </row>
    <row r="64" spans="3:5" ht="13.5">
      <c r="C64" s="3">
        <f t="shared" si="5"/>
        <v>52.523274272875774</v>
      </c>
      <c r="D64" s="3">
        <f t="shared" si="6"/>
        <v>84.9844429739459</v>
      </c>
      <c r="E64" s="4">
        <f t="shared" si="7"/>
        <v>137.50776342477405</v>
      </c>
    </row>
    <row r="65" spans="3:5" ht="13.5">
      <c r="C65" s="3">
        <f t="shared" si="5"/>
        <v>52.52330343768368</v>
      </c>
      <c r="D65" s="3">
        <f t="shared" si="6"/>
        <v>84.98449016359636</v>
      </c>
      <c r="E65" s="4">
        <f t="shared" si="7"/>
        <v>137.50774641162957</v>
      </c>
    </row>
    <row r="66" spans="3:5" ht="13.5">
      <c r="C66" s="3">
        <f aca="true" t="shared" si="8" ref="C66:C81">E64*E$2</f>
        <v>52.523291911284055</v>
      </c>
      <c r="D66" s="3">
        <f aca="true" t="shared" si="9" ref="D66:D81">E64*D$2</f>
        <v>84.98447151349</v>
      </c>
      <c r="E66" s="4">
        <f aca="true" t="shared" si="10" ref="E66:E81">D65+C66</f>
        <v>137.50778207488042</v>
      </c>
    </row>
    <row r="67" spans="3:5" ht="13.5">
      <c r="C67" s="3">
        <f t="shared" si="8"/>
        <v>52.52328541284111</v>
      </c>
      <c r="D67" s="3">
        <f t="shared" si="9"/>
        <v>84.98446099878845</v>
      </c>
      <c r="E67" s="4">
        <f t="shared" si="10"/>
        <v>137.50775692633113</v>
      </c>
    </row>
    <row r="68" spans="3:5" ht="13.5">
      <c r="C68" s="3">
        <f t="shared" si="8"/>
        <v>52.52329903499079</v>
      </c>
      <c r="D68" s="3">
        <f t="shared" si="9"/>
        <v>84.98448303988964</v>
      </c>
      <c r="E68" s="4">
        <f t="shared" si="10"/>
        <v>137.50776003377925</v>
      </c>
    </row>
    <row r="69" spans="3:5" ht="13.5">
      <c r="C69" s="3">
        <f t="shared" si="8"/>
        <v>52.52328942909973</v>
      </c>
      <c r="D69" s="3">
        <f t="shared" si="9"/>
        <v>84.98446749723139</v>
      </c>
      <c r="E69" s="4">
        <f t="shared" si="10"/>
        <v>137.50777246898937</v>
      </c>
    </row>
    <row r="70" spans="3:5" ht="13.5">
      <c r="C70" s="3">
        <f t="shared" si="8"/>
        <v>52.52329061603929</v>
      </c>
      <c r="D70" s="3">
        <f t="shared" si="9"/>
        <v>84.98446941773996</v>
      </c>
      <c r="E70" s="4">
        <f t="shared" si="10"/>
        <v>137.50775811327068</v>
      </c>
    </row>
    <row r="71" spans="3:5" ht="13.5">
      <c r="C71" s="3">
        <f t="shared" si="8"/>
        <v>52.5232953658669</v>
      </c>
      <c r="D71" s="3">
        <f t="shared" si="9"/>
        <v>84.98447710312247</v>
      </c>
      <c r="E71" s="4">
        <f t="shared" si="10"/>
        <v>137.50776478360686</v>
      </c>
    </row>
    <row r="72" spans="3:5" ht="13.5">
      <c r="C72" s="3">
        <f t="shared" si="8"/>
        <v>52.523289882470294</v>
      </c>
      <c r="D72" s="3">
        <f t="shared" si="9"/>
        <v>84.98446823080039</v>
      </c>
      <c r="E72" s="4">
        <f t="shared" si="10"/>
        <v>137.50776698559275</v>
      </c>
    </row>
    <row r="73" spans="3:5" ht="13.5">
      <c r="C73" s="3">
        <f t="shared" si="8"/>
        <v>52.523292430312</v>
      </c>
      <c r="D73" s="3">
        <f t="shared" si="9"/>
        <v>84.98447235329486</v>
      </c>
      <c r="E73" s="4">
        <f t="shared" si="10"/>
        <v>137.5077606611124</v>
      </c>
    </row>
    <row r="74" spans="3:5" ht="13.5">
      <c r="C74" s="3">
        <f t="shared" si="8"/>
        <v>52.523293271395765</v>
      </c>
      <c r="D74" s="3">
        <f t="shared" si="9"/>
        <v>84.98447371419698</v>
      </c>
      <c r="E74" s="4">
        <f t="shared" si="10"/>
        <v>137.50776562469062</v>
      </c>
    </row>
    <row r="75" spans="3:5" ht="13.5">
      <c r="C75" s="3">
        <f t="shared" si="8"/>
        <v>52.52329085565923</v>
      </c>
      <c r="D75" s="3">
        <f t="shared" si="9"/>
        <v>84.98446980545317</v>
      </c>
      <c r="E75" s="4">
        <f t="shared" si="10"/>
        <v>137.50776456985622</v>
      </c>
    </row>
    <row r="76" spans="3:5" ht="13.5">
      <c r="C76" s="3">
        <f t="shared" si="8"/>
        <v>52.52329275157741</v>
      </c>
      <c r="D76" s="3">
        <f t="shared" si="9"/>
        <v>84.98447287311322</v>
      </c>
      <c r="E76" s="4">
        <f t="shared" si="10"/>
        <v>137.5077625570306</v>
      </c>
    </row>
    <row r="77" spans="3:5" ht="13.5">
      <c r="C77" s="3">
        <f t="shared" si="8"/>
        <v>52.52329234866652</v>
      </c>
      <c r="D77" s="3">
        <f t="shared" si="9"/>
        <v>84.9844722211897</v>
      </c>
      <c r="E77" s="4">
        <f t="shared" si="10"/>
        <v>137.50776522177975</v>
      </c>
    </row>
    <row r="78" spans="3:5" ht="13.5">
      <c r="C78" s="3">
        <f t="shared" si="8"/>
        <v>52.52329157983554</v>
      </c>
      <c r="D78" s="3">
        <f t="shared" si="9"/>
        <v>84.98447097719504</v>
      </c>
      <c r="E78" s="4">
        <f t="shared" si="10"/>
        <v>137.50776380102525</v>
      </c>
    </row>
    <row r="79" spans="3:5" ht="13.5">
      <c r="C79" s="3">
        <f t="shared" si="8"/>
        <v>52.52329259767915</v>
      </c>
      <c r="D79" s="3">
        <f t="shared" si="9"/>
        <v>84.9844726241006</v>
      </c>
      <c r="E79" s="4">
        <f t="shared" si="10"/>
        <v>137.5077635748742</v>
      </c>
    </row>
    <row r="80" spans="3:5" ht="13.5">
      <c r="C80" s="3">
        <f t="shared" si="8"/>
        <v>52.52329205499922</v>
      </c>
      <c r="D80" s="3">
        <f t="shared" si="9"/>
        <v>84.98447174602603</v>
      </c>
      <c r="E80" s="4">
        <f t="shared" si="10"/>
        <v>137.5077646790998</v>
      </c>
    </row>
    <row r="81" spans="3:5" ht="13.5">
      <c r="C81" s="3">
        <f t="shared" si="8"/>
        <v>52.5232919686172</v>
      </c>
      <c r="D81" s="3">
        <f t="shared" si="9"/>
        <v>84.98447160625699</v>
      </c>
      <c r="E81" s="4">
        <f t="shared" si="10"/>
        <v>137.50776371464323</v>
      </c>
    </row>
    <row r="82" spans="3:5" ht="13.5">
      <c r="C82" s="3">
        <f aca="true" t="shared" si="11" ref="C82:C101">E80*E$2</f>
        <v>52.523292390393856</v>
      </c>
      <c r="D82" s="3">
        <f aca="true" t="shared" si="12" ref="D82:D101">E80*D$2</f>
        <v>84.98447228870594</v>
      </c>
      <c r="E82" s="4">
        <f aca="true" t="shared" si="13" ref="E82:E101">D81+C82</f>
        <v>137.50776399665085</v>
      </c>
    </row>
    <row r="83" spans="3:5" ht="13.5">
      <c r="C83" s="3">
        <f t="shared" si="11"/>
        <v>52.52329202200423</v>
      </c>
      <c r="D83" s="3">
        <f t="shared" si="12"/>
        <v>84.984471692639</v>
      </c>
      <c r="E83" s="4">
        <f t="shared" si="13"/>
        <v>137.50776431071017</v>
      </c>
    </row>
    <row r="84" spans="3:5" ht="13.5">
      <c r="C84" s="3">
        <f t="shared" si="11"/>
        <v>52.523292129721554</v>
      </c>
      <c r="D84" s="3">
        <f t="shared" si="12"/>
        <v>84.9844718669293</v>
      </c>
      <c r="E84" s="4">
        <f t="shared" si="13"/>
        <v>137.50776382236057</v>
      </c>
    </row>
    <row r="85" spans="3:5" ht="13.5">
      <c r="C85" s="3">
        <f t="shared" si="11"/>
        <v>52.52329224968154</v>
      </c>
      <c r="D85" s="3">
        <f t="shared" si="12"/>
        <v>84.98447206102864</v>
      </c>
      <c r="E85" s="4">
        <f t="shared" si="13"/>
        <v>137.50776411661084</v>
      </c>
    </row>
    <row r="86" spans="3:5" ht="13.5">
      <c r="C86" s="3">
        <f t="shared" si="11"/>
        <v>52.52329206314859</v>
      </c>
      <c r="D86" s="3">
        <f t="shared" si="12"/>
        <v>84.98447175921198</v>
      </c>
      <c r="E86" s="4">
        <f t="shared" si="13"/>
        <v>137.50776412417724</v>
      </c>
    </row>
    <row r="87" spans="3:5" ht="13.5">
      <c r="C87" s="3">
        <f t="shared" si="11"/>
        <v>52.52329217554219</v>
      </c>
      <c r="D87" s="3">
        <f t="shared" si="12"/>
        <v>84.98447194106865</v>
      </c>
      <c r="E87" s="4">
        <f t="shared" si="13"/>
        <v>137.50776393475417</v>
      </c>
    </row>
    <row r="88" spans="3:5" ht="13.5">
      <c r="C88" s="3">
        <f t="shared" si="11"/>
        <v>52.5232921784323</v>
      </c>
      <c r="D88" s="3">
        <f t="shared" si="12"/>
        <v>84.98447194574494</v>
      </c>
      <c r="E88" s="4">
        <f t="shared" si="13"/>
        <v>137.50776411950096</v>
      </c>
    </row>
    <row r="89" spans="3:5" ht="13.5">
      <c r="C89" s="3">
        <f t="shared" si="11"/>
        <v>52.52329210607912</v>
      </c>
      <c r="D89" s="3">
        <f t="shared" si="12"/>
        <v>84.98447182867504</v>
      </c>
      <c r="E89" s="4">
        <f t="shared" si="13"/>
        <v>137.50776405182407</v>
      </c>
    </row>
    <row r="90" spans="3:5" ht="13.5">
      <c r="C90" s="3">
        <f t="shared" si="11"/>
        <v>52.523292176646116</v>
      </c>
      <c r="D90" s="3">
        <f t="shared" si="12"/>
        <v>84.98447194285484</v>
      </c>
      <c r="E90" s="4">
        <f t="shared" si="13"/>
        <v>137.50776400532115</v>
      </c>
    </row>
    <row r="91" spans="3:5" ht="13.5">
      <c r="C91" s="3">
        <f t="shared" si="11"/>
        <v>52.52329215079585</v>
      </c>
      <c r="D91" s="3">
        <f t="shared" si="12"/>
        <v>84.98447190102823</v>
      </c>
      <c r="E91" s="4">
        <f t="shared" si="13"/>
        <v>137.50776409365068</v>
      </c>
    </row>
    <row r="92" spans="3:5" ht="13.5">
      <c r="C92" s="3">
        <f t="shared" si="11"/>
        <v>52.52329213303331</v>
      </c>
      <c r="D92" s="3">
        <f t="shared" si="12"/>
        <v>84.98447187228784</v>
      </c>
      <c r="E92" s="4">
        <f t="shared" si="13"/>
        <v>137.50776403406155</v>
      </c>
    </row>
    <row r="93" spans="3:5" ht="13.5">
      <c r="C93" s="3">
        <f t="shared" si="11"/>
        <v>52.52329216677219</v>
      </c>
      <c r="D93" s="3">
        <f t="shared" si="12"/>
        <v>84.98447192687848</v>
      </c>
      <c r="E93" s="4">
        <f t="shared" si="13"/>
        <v>137.50776403906002</v>
      </c>
    </row>
    <row r="94" spans="3:5" ht="13.5">
      <c r="C94" s="3">
        <f t="shared" si="11"/>
        <v>52.523292144011165</v>
      </c>
      <c r="D94" s="3">
        <f t="shared" si="12"/>
        <v>84.98447189005039</v>
      </c>
      <c r="E94" s="4">
        <f t="shared" si="13"/>
        <v>137.50776407088966</v>
      </c>
    </row>
    <row r="95" spans="3:5" ht="13.5">
      <c r="C95" s="3">
        <f t="shared" si="11"/>
        <v>52.523292145920415</v>
      </c>
      <c r="D95" s="3">
        <f t="shared" si="12"/>
        <v>84.98447189313961</v>
      </c>
      <c r="E95" s="4">
        <f t="shared" si="13"/>
        <v>137.5077640359708</v>
      </c>
    </row>
    <row r="96" spans="3:5" ht="13.5">
      <c r="C96" s="3">
        <f t="shared" si="11"/>
        <v>52.523292158078256</v>
      </c>
      <c r="D96" s="3">
        <f t="shared" si="12"/>
        <v>84.98447191281141</v>
      </c>
      <c r="E96" s="4">
        <f t="shared" si="13"/>
        <v>137.50776405121786</v>
      </c>
    </row>
    <row r="97" spans="3:5" ht="13.5">
      <c r="C97" s="3">
        <f t="shared" si="11"/>
        <v>52.52329214474044</v>
      </c>
      <c r="D97" s="3">
        <f t="shared" si="12"/>
        <v>84.98447189123037</v>
      </c>
      <c r="E97" s="4">
        <f t="shared" si="13"/>
        <v>137.50776405755187</v>
      </c>
    </row>
    <row r="98" spans="3:5" ht="13.5">
      <c r="C98" s="3">
        <f t="shared" si="11"/>
        <v>52.523292150564295</v>
      </c>
      <c r="D98" s="3">
        <f t="shared" si="12"/>
        <v>84.98447190065357</v>
      </c>
      <c r="E98" s="4">
        <f t="shared" si="13"/>
        <v>137.50776404179467</v>
      </c>
    </row>
    <row r="99" spans="3:5" ht="13.5">
      <c r="C99" s="3">
        <f t="shared" si="11"/>
        <v>52.52329215298367</v>
      </c>
      <c r="D99" s="3">
        <f t="shared" si="12"/>
        <v>84.9844719045682</v>
      </c>
      <c r="E99" s="4">
        <f t="shared" si="13"/>
        <v>137.50776405363723</v>
      </c>
    </row>
    <row r="100" spans="3:5" ht="13.5">
      <c r="C100" s="3">
        <f t="shared" si="11"/>
        <v>52.523292146964955</v>
      </c>
      <c r="D100" s="3">
        <f t="shared" si="12"/>
        <v>84.98447189482971</v>
      </c>
      <c r="E100" s="4">
        <f t="shared" si="13"/>
        <v>137.50776405153314</v>
      </c>
    </row>
    <row r="101" spans="3:5" ht="13.5">
      <c r="C101" s="3">
        <f t="shared" si="11"/>
        <v>52.52329215148841</v>
      </c>
      <c r="D101" s="3">
        <f t="shared" si="12"/>
        <v>84.98447190214883</v>
      </c>
      <c r="E101" s="4">
        <f t="shared" si="13"/>
        <v>137.50776404631813</v>
      </c>
    </row>
    <row r="102" spans="3:5" ht="13.5">
      <c r="C102" s="3">
        <f aca="true" t="shared" si="14" ref="C102:C145">E100*E$2</f>
        <v>52.523292150684725</v>
      </c>
      <c r="D102" s="3">
        <f aca="true" t="shared" si="15" ref="D102:D145">E100*D$2</f>
        <v>84.98447190084842</v>
      </c>
      <c r="E102" s="4">
        <f aca="true" t="shared" si="16" ref="E102:E145">D101+C102</f>
        <v>137.50776405283355</v>
      </c>
    </row>
    <row r="103" spans="3:5" ht="13.5">
      <c r="C103" s="3">
        <f t="shared" si="14"/>
        <v>52.52329214869276</v>
      </c>
      <c r="D103" s="3">
        <f t="shared" si="15"/>
        <v>84.98447189762537</v>
      </c>
      <c r="E103" s="4">
        <f t="shared" si="16"/>
        <v>137.50776404954118</v>
      </c>
    </row>
    <row r="104" spans="3:5" ht="13.5">
      <c r="C104" s="3">
        <f t="shared" si="14"/>
        <v>52.52329215118143</v>
      </c>
      <c r="D104" s="3">
        <f t="shared" si="15"/>
        <v>84.98447190165211</v>
      </c>
      <c r="E104" s="4">
        <f t="shared" si="16"/>
        <v>137.5077640488068</v>
      </c>
    </row>
    <row r="105" spans="3:5" ht="13.5">
      <c r="C105" s="3">
        <f t="shared" si="14"/>
        <v>52.52329214992386</v>
      </c>
      <c r="D105" s="3">
        <f t="shared" si="15"/>
        <v>84.98447189961732</v>
      </c>
      <c r="E105" s="4">
        <f t="shared" si="16"/>
        <v>137.50776405157598</v>
      </c>
    </row>
    <row r="106" spans="3:5" ht="13.5">
      <c r="C106" s="3">
        <f t="shared" si="14"/>
        <v>52.523292149643346</v>
      </c>
      <c r="D106" s="3">
        <f t="shared" si="15"/>
        <v>84.98447189916344</v>
      </c>
      <c r="E106" s="4">
        <f t="shared" si="16"/>
        <v>137.50776404926066</v>
      </c>
    </row>
    <row r="107" spans="3:5" ht="13.5">
      <c r="C107" s="3">
        <f t="shared" si="14"/>
        <v>52.52329215070108</v>
      </c>
      <c r="D107" s="3">
        <f t="shared" si="15"/>
        <v>84.9844719008749</v>
      </c>
      <c r="E107" s="4">
        <f t="shared" si="16"/>
        <v>137.50776404986453</v>
      </c>
    </row>
    <row r="108" spans="3:5" ht="13.5">
      <c r="C108" s="3">
        <f t="shared" si="14"/>
        <v>52.52329214981671</v>
      </c>
      <c r="D108" s="3">
        <f t="shared" si="15"/>
        <v>84.98447189944395</v>
      </c>
      <c r="E108" s="4">
        <f t="shared" si="16"/>
        <v>137.5077640506916</v>
      </c>
    </row>
    <row r="109" spans="3:5" ht="13.5">
      <c r="C109" s="3">
        <f t="shared" si="14"/>
        <v>52.52329215004737</v>
      </c>
      <c r="D109" s="3">
        <f t="shared" si="15"/>
        <v>84.98447189981717</v>
      </c>
      <c r="E109" s="4">
        <f t="shared" si="16"/>
        <v>137.5077640494913</v>
      </c>
    </row>
    <row r="110" spans="3:5" ht="13.5">
      <c r="C110" s="3">
        <f t="shared" si="14"/>
        <v>52.52329215036328</v>
      </c>
      <c r="D110" s="3">
        <f t="shared" si="15"/>
        <v>84.98447190032833</v>
      </c>
      <c r="E110" s="4">
        <f t="shared" si="16"/>
        <v>137.50776405018044</v>
      </c>
    </row>
    <row r="111" spans="3:5" ht="13.5">
      <c r="C111" s="3">
        <f t="shared" si="14"/>
        <v>52.523292149904805</v>
      </c>
      <c r="D111" s="3">
        <f t="shared" si="15"/>
        <v>84.9844718995865</v>
      </c>
      <c r="E111" s="4">
        <f t="shared" si="16"/>
        <v>137.50776405023313</v>
      </c>
    </row>
    <row r="112" spans="3:5" ht="13.5">
      <c r="C112" s="3">
        <f t="shared" si="14"/>
        <v>52.52329215016803</v>
      </c>
      <c r="D112" s="3">
        <f t="shared" si="15"/>
        <v>84.98447190001241</v>
      </c>
      <c r="E112" s="4">
        <f t="shared" si="16"/>
        <v>137.50776404975454</v>
      </c>
    </row>
    <row r="113" spans="3:5" ht="13.5">
      <c r="C113" s="3">
        <f t="shared" si="14"/>
        <v>52.52329215018816</v>
      </c>
      <c r="D113" s="3">
        <f t="shared" si="15"/>
        <v>84.98447190004497</v>
      </c>
      <c r="E113" s="4">
        <f t="shared" si="16"/>
        <v>137.50776405020056</v>
      </c>
    </row>
    <row r="114" spans="3:5" ht="13.5">
      <c r="C114" s="3">
        <f t="shared" si="14"/>
        <v>52.523292150005354</v>
      </c>
      <c r="D114" s="3">
        <f t="shared" si="15"/>
        <v>84.98447189974918</v>
      </c>
      <c r="E114" s="4">
        <f t="shared" si="16"/>
        <v>137.50776405005033</v>
      </c>
    </row>
    <row r="115" spans="3:5" ht="13.5">
      <c r="C115" s="3">
        <f t="shared" si="14"/>
        <v>52.52329215017572</v>
      </c>
      <c r="D115" s="3">
        <f t="shared" si="15"/>
        <v>84.98447190002484</v>
      </c>
      <c r="E115" s="4">
        <f t="shared" si="16"/>
        <v>137.5077640499249</v>
      </c>
    </row>
    <row r="116" spans="3:5" ht="13.5">
      <c r="C116" s="3">
        <f t="shared" si="14"/>
        <v>52.52329215011834</v>
      </c>
      <c r="D116" s="3">
        <f t="shared" si="15"/>
        <v>84.98447189993199</v>
      </c>
      <c r="E116" s="4">
        <f t="shared" si="16"/>
        <v>137.50776405014318</v>
      </c>
    </row>
    <row r="117" spans="3:5" ht="13.5">
      <c r="C117" s="3">
        <f t="shared" si="14"/>
        <v>52.523292150070425</v>
      </c>
      <c r="D117" s="3">
        <f t="shared" si="15"/>
        <v>84.98447189985447</v>
      </c>
      <c r="E117" s="4">
        <f t="shared" si="16"/>
        <v>137.5077640500024</v>
      </c>
    </row>
    <row r="118" spans="3:5" ht="13.5">
      <c r="C118" s="3">
        <f t="shared" si="14"/>
        <v>52.5232921501538</v>
      </c>
      <c r="D118" s="3">
        <f t="shared" si="15"/>
        <v>84.98447189998937</v>
      </c>
      <c r="E118" s="4">
        <f t="shared" si="16"/>
        <v>137.50776405000826</v>
      </c>
    </row>
    <row r="119" spans="3:5" ht="13.5">
      <c r="C119" s="3">
        <f t="shared" si="14"/>
        <v>52.52329215010003</v>
      </c>
      <c r="D119" s="3">
        <f t="shared" si="15"/>
        <v>84.98447189990237</v>
      </c>
      <c r="E119" s="4">
        <f t="shared" si="16"/>
        <v>137.5077640500894</v>
      </c>
    </row>
    <row r="120" spans="3:5" ht="13.5">
      <c r="C120" s="3">
        <f t="shared" si="14"/>
        <v>52.52329215010227</v>
      </c>
      <c r="D120" s="3">
        <f t="shared" si="15"/>
        <v>84.984471899906</v>
      </c>
      <c r="E120" s="4">
        <f t="shared" si="16"/>
        <v>137.50776405000465</v>
      </c>
    </row>
    <row r="121" spans="3:5" ht="13.5">
      <c r="C121" s="3">
        <f t="shared" si="14"/>
        <v>52.523292150133265</v>
      </c>
      <c r="D121" s="3">
        <f t="shared" si="15"/>
        <v>84.98447189995615</v>
      </c>
      <c r="E121" s="4">
        <f t="shared" si="16"/>
        <v>137.50776405003927</v>
      </c>
    </row>
    <row r="122" spans="3:5" ht="13.5">
      <c r="C122" s="3">
        <f t="shared" si="14"/>
        <v>52.52329215010089</v>
      </c>
      <c r="D122" s="3">
        <f t="shared" si="15"/>
        <v>84.98447189990377</v>
      </c>
      <c r="E122" s="4">
        <f t="shared" si="16"/>
        <v>137.50776405005703</v>
      </c>
    </row>
    <row r="123" spans="3:5" ht="13.5">
      <c r="C123" s="3">
        <f t="shared" si="14"/>
        <v>52.52329215011411</v>
      </c>
      <c r="D123" s="3">
        <f t="shared" si="15"/>
        <v>84.98447189992515</v>
      </c>
      <c r="E123" s="4">
        <f t="shared" si="16"/>
        <v>137.50776405001787</v>
      </c>
    </row>
    <row r="124" spans="3:5" ht="13.5">
      <c r="C124" s="3">
        <f t="shared" si="14"/>
        <v>52.523292150120895</v>
      </c>
      <c r="D124" s="3">
        <f t="shared" si="15"/>
        <v>84.98447189993614</v>
      </c>
      <c r="E124" s="4">
        <f t="shared" si="16"/>
        <v>137.50776405004603</v>
      </c>
    </row>
    <row r="125" spans="3:5" ht="13.5">
      <c r="C125" s="3">
        <f t="shared" si="14"/>
        <v>52.52329215010594</v>
      </c>
      <c r="D125" s="3">
        <f t="shared" si="15"/>
        <v>84.98447189991194</v>
      </c>
      <c r="E125" s="4">
        <f t="shared" si="16"/>
        <v>137.50776405004208</v>
      </c>
    </row>
    <row r="126" spans="3:5" ht="13.5">
      <c r="C126" s="3">
        <f t="shared" si="14"/>
        <v>52.523292150116696</v>
      </c>
      <c r="D126" s="3">
        <f t="shared" si="15"/>
        <v>84.98447189992933</v>
      </c>
      <c r="E126" s="4">
        <f t="shared" si="16"/>
        <v>137.50776405002864</v>
      </c>
    </row>
    <row r="127" spans="3:5" ht="13.5">
      <c r="C127" s="3">
        <f t="shared" si="14"/>
        <v>52.52329215011519</v>
      </c>
      <c r="D127" s="3">
        <f t="shared" si="15"/>
        <v>84.9844718999269</v>
      </c>
      <c r="E127" s="4">
        <f t="shared" si="16"/>
        <v>137.50776405004453</v>
      </c>
    </row>
    <row r="128" spans="3:5" ht="13.5">
      <c r="C128" s="3">
        <f t="shared" si="14"/>
        <v>52.52329215011005</v>
      </c>
      <c r="D128" s="3">
        <f t="shared" si="15"/>
        <v>84.98447189991859</v>
      </c>
      <c r="E128" s="4">
        <f t="shared" si="16"/>
        <v>137.50776405003694</v>
      </c>
    </row>
    <row r="129" spans="3:5" ht="13.5">
      <c r="C129" s="3">
        <f t="shared" si="14"/>
        <v>52.52329215011612</v>
      </c>
      <c r="D129" s="3">
        <f t="shared" si="15"/>
        <v>84.98447189992841</v>
      </c>
      <c r="E129" s="4">
        <f t="shared" si="16"/>
        <v>137.50776405003472</v>
      </c>
    </row>
    <row r="130" spans="3:5" ht="13.5">
      <c r="C130" s="3">
        <f t="shared" si="14"/>
        <v>52.52329215011322</v>
      </c>
      <c r="D130" s="3">
        <f t="shared" si="15"/>
        <v>84.98447189992372</v>
      </c>
      <c r="E130" s="4">
        <f t="shared" si="16"/>
        <v>137.50776405004163</v>
      </c>
    </row>
    <row r="131" spans="3:5" ht="13.5">
      <c r="C131" s="3">
        <f t="shared" si="14"/>
        <v>52.523292150112376</v>
      </c>
      <c r="D131" s="3">
        <f t="shared" si="15"/>
        <v>84.98447189992234</v>
      </c>
      <c r="E131" s="4">
        <f t="shared" si="16"/>
        <v>137.5077640500361</v>
      </c>
    </row>
    <row r="132" spans="3:5" ht="13.5">
      <c r="C132" s="3">
        <f t="shared" si="14"/>
        <v>52.52329215011501</v>
      </c>
      <c r="D132" s="3">
        <f t="shared" si="15"/>
        <v>84.98447189992662</v>
      </c>
      <c r="E132" s="4">
        <f t="shared" si="16"/>
        <v>137.50776405003734</v>
      </c>
    </row>
    <row r="133" spans="3:5" ht="13.5">
      <c r="C133" s="3">
        <f t="shared" si="14"/>
        <v>52.523292150112894</v>
      </c>
      <c r="D133" s="3">
        <f t="shared" si="15"/>
        <v>84.9844718999232</v>
      </c>
      <c r="E133" s="4">
        <f t="shared" si="16"/>
        <v>137.5077640500395</v>
      </c>
    </row>
    <row r="134" spans="3:5" ht="13.5">
      <c r="C134" s="3">
        <f t="shared" si="14"/>
        <v>52.52329215011338</v>
      </c>
      <c r="D134" s="3">
        <f t="shared" si="15"/>
        <v>84.98447189992396</v>
      </c>
      <c r="E134" s="4">
        <f t="shared" si="16"/>
        <v>137.50776405003657</v>
      </c>
    </row>
    <row r="135" spans="3:5" ht="13.5">
      <c r="C135" s="3">
        <f t="shared" si="14"/>
        <v>52.5232921501142</v>
      </c>
      <c r="D135" s="3">
        <f t="shared" si="15"/>
        <v>84.9844718999253</v>
      </c>
      <c r="E135" s="4">
        <f t="shared" si="16"/>
        <v>137.50776405003816</v>
      </c>
    </row>
    <row r="136" spans="3:5" ht="13.5">
      <c r="C136" s="3">
        <f t="shared" si="14"/>
        <v>52.52329215011308</v>
      </c>
      <c r="D136" s="3">
        <f t="shared" si="15"/>
        <v>84.98447189992349</v>
      </c>
      <c r="E136" s="4">
        <f t="shared" si="16"/>
        <v>137.50776405003836</v>
      </c>
    </row>
    <row r="137" spans="3:5" ht="13.5">
      <c r="C137" s="3">
        <f t="shared" si="14"/>
        <v>52.52329215011369</v>
      </c>
      <c r="D137" s="3">
        <f t="shared" si="15"/>
        <v>84.98447189992447</v>
      </c>
      <c r="E137" s="4">
        <f t="shared" si="16"/>
        <v>137.50776405003717</v>
      </c>
    </row>
    <row r="138" spans="3:5" ht="13.5">
      <c r="C138" s="3">
        <f t="shared" si="14"/>
        <v>52.52329215011377</v>
      </c>
      <c r="D138" s="3">
        <f t="shared" si="15"/>
        <v>84.9844718999246</v>
      </c>
      <c r="E138" s="4">
        <f t="shared" si="16"/>
        <v>137.50776405003825</v>
      </c>
    </row>
    <row r="139" spans="3:5" ht="13.5">
      <c r="C139" s="3">
        <f t="shared" si="14"/>
        <v>52.523292150113306</v>
      </c>
      <c r="D139" s="3">
        <f t="shared" si="15"/>
        <v>84.98447189992386</v>
      </c>
      <c r="E139" s="4">
        <f t="shared" si="16"/>
        <v>137.5077640500379</v>
      </c>
    </row>
    <row r="140" spans="3:5" ht="13.5">
      <c r="C140" s="3">
        <f t="shared" si="14"/>
        <v>52.52329215011372</v>
      </c>
      <c r="D140" s="3">
        <f t="shared" si="15"/>
        <v>84.98447189992453</v>
      </c>
      <c r="E140" s="4">
        <f t="shared" si="16"/>
        <v>137.50776405003757</v>
      </c>
    </row>
    <row r="141" spans="3:5" ht="13.5">
      <c r="C141" s="3">
        <f t="shared" si="14"/>
        <v>52.52329215011359</v>
      </c>
      <c r="D141" s="3">
        <f t="shared" si="15"/>
        <v>84.98447189992432</v>
      </c>
      <c r="E141" s="4">
        <f t="shared" si="16"/>
        <v>137.50776405003813</v>
      </c>
    </row>
    <row r="142" spans="3:5" ht="13.5">
      <c r="C142" s="3">
        <f t="shared" si="14"/>
        <v>52.52329215011346</v>
      </c>
      <c r="D142" s="3">
        <f t="shared" si="15"/>
        <v>84.9844718999241</v>
      </c>
      <c r="E142" s="4">
        <f t="shared" si="16"/>
        <v>137.5077640500378</v>
      </c>
    </row>
    <row r="143" spans="3:5" ht="13.5">
      <c r="C143" s="3">
        <f t="shared" si="14"/>
        <v>52.523292150113676</v>
      </c>
      <c r="D143" s="3">
        <f t="shared" si="15"/>
        <v>84.98447189992446</v>
      </c>
      <c r="E143" s="4">
        <f t="shared" si="16"/>
        <v>137.5077640500378</v>
      </c>
    </row>
    <row r="144" spans="3:5" ht="13.5">
      <c r="C144" s="3">
        <f t="shared" si="14"/>
        <v>52.52329215011355</v>
      </c>
      <c r="D144" s="3">
        <f t="shared" si="15"/>
        <v>84.98447189992424</v>
      </c>
      <c r="E144" s="4">
        <f t="shared" si="16"/>
        <v>137.50776405003802</v>
      </c>
    </row>
    <row r="145" spans="3:5" ht="13.5">
      <c r="C145" s="3">
        <f t="shared" si="14"/>
        <v>52.52329215011355</v>
      </c>
      <c r="D145" s="3">
        <f t="shared" si="15"/>
        <v>84.98447189992424</v>
      </c>
      <c r="E145" s="4">
        <f t="shared" si="16"/>
        <v>137.5077640500378</v>
      </c>
    </row>
    <row r="146" spans="3:5" ht="13.5">
      <c r="C146" s="3">
        <f aca="true" t="shared" si="17" ref="C146:C174">E144*E$2</f>
        <v>52.52329215011363</v>
      </c>
      <c r="D146" s="3">
        <f aca="true" t="shared" si="18" ref="D146:D174">E144*D$2</f>
        <v>84.98447189992439</v>
      </c>
      <c r="E146" s="4">
        <f aca="true" t="shared" si="19" ref="E146:E174">D145+C146</f>
        <v>137.50776405003788</v>
      </c>
    </row>
    <row r="147" spans="3:5" ht="13.5">
      <c r="C147" s="3">
        <f t="shared" si="17"/>
        <v>52.52329215011355</v>
      </c>
      <c r="D147" s="3">
        <f t="shared" si="18"/>
        <v>84.98447189992424</v>
      </c>
      <c r="E147" s="4">
        <f t="shared" si="19"/>
        <v>137.50776405003793</v>
      </c>
    </row>
    <row r="148" spans="3:5" ht="13.5">
      <c r="C148" s="3">
        <f t="shared" si="17"/>
        <v>52.52329215011358</v>
      </c>
      <c r="D148" s="3">
        <f t="shared" si="18"/>
        <v>84.9844718999243</v>
      </c>
      <c r="E148" s="4">
        <f t="shared" si="19"/>
        <v>137.50776405003782</v>
      </c>
    </row>
    <row r="149" spans="3:5" ht="13.5">
      <c r="C149" s="3">
        <f t="shared" si="17"/>
        <v>52.523292150113605</v>
      </c>
      <c r="D149" s="3">
        <f t="shared" si="18"/>
        <v>84.98447189992433</v>
      </c>
      <c r="E149" s="4">
        <f t="shared" si="19"/>
        <v>137.5077640500379</v>
      </c>
    </row>
    <row r="150" spans="3:5" ht="13.5">
      <c r="C150" s="3">
        <f t="shared" si="17"/>
        <v>52.52329215011356</v>
      </c>
      <c r="D150" s="3">
        <f t="shared" si="18"/>
        <v>84.98447189992426</v>
      </c>
      <c r="E150" s="4">
        <f t="shared" si="19"/>
        <v>137.5077640500379</v>
      </c>
    </row>
    <row r="151" spans="3:5" ht="13.5">
      <c r="C151" s="3">
        <f t="shared" si="17"/>
        <v>52.52329215011359</v>
      </c>
      <c r="D151" s="3">
        <f t="shared" si="18"/>
        <v>84.98447189992432</v>
      </c>
      <c r="E151" s="4">
        <f t="shared" si="19"/>
        <v>137.50776405003785</v>
      </c>
    </row>
    <row r="152" spans="3:5" ht="13.5">
      <c r="C152" s="3">
        <f t="shared" si="17"/>
        <v>52.52329215011359</v>
      </c>
      <c r="D152" s="3">
        <f t="shared" si="18"/>
        <v>84.98447189992432</v>
      </c>
      <c r="E152" s="4">
        <f t="shared" si="19"/>
        <v>137.5077640500379</v>
      </c>
    </row>
    <row r="153" spans="3:5" ht="13.5">
      <c r="C153" s="3">
        <f t="shared" si="17"/>
        <v>52.52329215011357</v>
      </c>
      <c r="D153" s="3">
        <f t="shared" si="18"/>
        <v>84.98447189992427</v>
      </c>
      <c r="E153" s="4">
        <f t="shared" si="19"/>
        <v>137.50776405003788</v>
      </c>
    </row>
    <row r="154" spans="3:5" ht="13.5">
      <c r="C154" s="3">
        <f t="shared" si="17"/>
        <v>52.52329215011359</v>
      </c>
      <c r="D154" s="3">
        <f t="shared" si="18"/>
        <v>84.98447189992432</v>
      </c>
      <c r="E154" s="4">
        <f t="shared" si="19"/>
        <v>137.50776405003785</v>
      </c>
    </row>
    <row r="155" spans="3:5" ht="13.5">
      <c r="C155" s="3">
        <f t="shared" si="17"/>
        <v>52.52329215011358</v>
      </c>
      <c r="D155" s="3">
        <f t="shared" si="18"/>
        <v>84.9844718999243</v>
      </c>
      <c r="E155" s="4">
        <f t="shared" si="19"/>
        <v>137.5077640500379</v>
      </c>
    </row>
    <row r="156" spans="3:5" ht="13.5">
      <c r="C156" s="3">
        <f t="shared" si="17"/>
        <v>52.52329215011357</v>
      </c>
      <c r="D156" s="3">
        <f t="shared" si="18"/>
        <v>84.98447189992427</v>
      </c>
      <c r="E156" s="4">
        <f t="shared" si="19"/>
        <v>137.50776405003788</v>
      </c>
    </row>
    <row r="157" spans="3:5" ht="13.5">
      <c r="C157" s="3">
        <f t="shared" si="17"/>
        <v>52.52329215011359</v>
      </c>
      <c r="D157" s="3">
        <f t="shared" si="18"/>
        <v>84.98447189992432</v>
      </c>
      <c r="E157" s="4">
        <f t="shared" si="19"/>
        <v>137.50776405003785</v>
      </c>
    </row>
    <row r="158" spans="3:5" ht="13.5">
      <c r="C158" s="3">
        <f t="shared" si="17"/>
        <v>52.52329215011358</v>
      </c>
      <c r="D158" s="3">
        <f t="shared" si="18"/>
        <v>84.9844718999243</v>
      </c>
      <c r="E158" s="4">
        <f t="shared" si="19"/>
        <v>137.5077640500379</v>
      </c>
    </row>
    <row r="159" spans="3:5" ht="13.5">
      <c r="C159" s="3">
        <f t="shared" si="17"/>
        <v>52.52329215011357</v>
      </c>
      <c r="D159" s="3">
        <f t="shared" si="18"/>
        <v>84.98447189992427</v>
      </c>
      <c r="E159" s="4">
        <f t="shared" si="19"/>
        <v>137.50776405003788</v>
      </c>
    </row>
    <row r="160" spans="3:5" ht="13.5">
      <c r="C160" s="3">
        <f t="shared" si="17"/>
        <v>52.52329215011359</v>
      </c>
      <c r="D160" s="3">
        <f t="shared" si="18"/>
        <v>84.98447189992432</v>
      </c>
      <c r="E160" s="4">
        <f t="shared" si="19"/>
        <v>137.50776405003785</v>
      </c>
    </row>
    <row r="161" spans="3:5" ht="13.5">
      <c r="C161" s="3">
        <f t="shared" si="17"/>
        <v>52.52329215011358</v>
      </c>
      <c r="D161" s="3">
        <f t="shared" si="18"/>
        <v>84.9844718999243</v>
      </c>
      <c r="E161" s="4">
        <f t="shared" si="19"/>
        <v>137.5077640500379</v>
      </c>
    </row>
    <row r="162" spans="3:5" ht="13.5">
      <c r="C162" s="3">
        <f t="shared" si="17"/>
        <v>52.52329215011357</v>
      </c>
      <c r="D162" s="3">
        <f t="shared" si="18"/>
        <v>84.98447189992427</v>
      </c>
      <c r="E162" s="4">
        <f t="shared" si="19"/>
        <v>137.50776405003788</v>
      </c>
    </row>
    <row r="163" spans="3:5" ht="13.5">
      <c r="C163" s="3">
        <f t="shared" si="17"/>
        <v>52.52329215011359</v>
      </c>
      <c r="D163" s="3">
        <f t="shared" si="18"/>
        <v>84.98447189992432</v>
      </c>
      <c r="E163" s="4">
        <f t="shared" si="19"/>
        <v>137.50776405003785</v>
      </c>
    </row>
    <row r="164" spans="3:5" ht="13.5">
      <c r="C164" s="3">
        <f t="shared" si="17"/>
        <v>52.52329215011358</v>
      </c>
      <c r="D164" s="3">
        <f t="shared" si="18"/>
        <v>84.9844718999243</v>
      </c>
      <c r="E164" s="4">
        <f t="shared" si="19"/>
        <v>137.5077640500379</v>
      </c>
    </row>
    <row r="165" spans="3:5" ht="13.5">
      <c r="C165" s="3">
        <f t="shared" si="17"/>
        <v>52.52329215011357</v>
      </c>
      <c r="D165" s="3">
        <f t="shared" si="18"/>
        <v>84.98447189992427</v>
      </c>
      <c r="E165" s="4">
        <f t="shared" si="19"/>
        <v>137.50776405003788</v>
      </c>
    </row>
    <row r="166" spans="3:5" ht="13.5">
      <c r="C166" s="3">
        <f t="shared" si="17"/>
        <v>52.52329215011359</v>
      </c>
      <c r="D166" s="3">
        <f t="shared" si="18"/>
        <v>84.98447189992432</v>
      </c>
      <c r="E166" s="4">
        <f t="shared" si="19"/>
        <v>137.50776405003785</v>
      </c>
    </row>
    <row r="167" spans="3:5" ht="13.5">
      <c r="C167" s="3">
        <f t="shared" si="17"/>
        <v>52.52329215011358</v>
      </c>
      <c r="D167" s="3">
        <f t="shared" si="18"/>
        <v>84.9844718999243</v>
      </c>
      <c r="E167" s="4">
        <f t="shared" si="19"/>
        <v>137.5077640500379</v>
      </c>
    </row>
    <row r="168" spans="3:5" ht="13.5">
      <c r="C168" s="3">
        <f t="shared" si="17"/>
        <v>52.52329215011357</v>
      </c>
      <c r="D168" s="3">
        <f t="shared" si="18"/>
        <v>84.98447189992427</v>
      </c>
      <c r="E168" s="4">
        <f t="shared" si="19"/>
        <v>137.50776405003788</v>
      </c>
    </row>
    <row r="169" spans="3:5" ht="13.5">
      <c r="C169" s="3">
        <f t="shared" si="17"/>
        <v>52.52329215011359</v>
      </c>
      <c r="D169" s="3">
        <f t="shared" si="18"/>
        <v>84.98447189992432</v>
      </c>
      <c r="E169" s="4">
        <f t="shared" si="19"/>
        <v>137.50776405003785</v>
      </c>
    </row>
    <row r="170" spans="3:5" ht="13.5">
      <c r="C170" s="3">
        <f t="shared" si="17"/>
        <v>52.52329215011358</v>
      </c>
      <c r="D170" s="3">
        <f t="shared" si="18"/>
        <v>84.9844718999243</v>
      </c>
      <c r="E170" s="4">
        <f t="shared" si="19"/>
        <v>137.5077640500379</v>
      </c>
    </row>
    <row r="171" spans="3:5" ht="13.5">
      <c r="C171" s="3">
        <f t="shared" si="17"/>
        <v>52.52329215011357</v>
      </c>
      <c r="D171" s="3">
        <f t="shared" si="18"/>
        <v>84.98447189992427</v>
      </c>
      <c r="E171" s="4">
        <f t="shared" si="19"/>
        <v>137.50776405003788</v>
      </c>
    </row>
    <row r="172" spans="3:5" ht="13.5">
      <c r="C172" s="3">
        <f t="shared" si="17"/>
        <v>52.52329215011359</v>
      </c>
      <c r="D172" s="3">
        <f t="shared" si="18"/>
        <v>84.98447189992432</v>
      </c>
      <c r="E172" s="4">
        <f t="shared" si="19"/>
        <v>137.50776405003785</v>
      </c>
    </row>
    <row r="173" spans="3:5" ht="13.5">
      <c r="C173" s="3">
        <f t="shared" si="17"/>
        <v>52.52329215011358</v>
      </c>
      <c r="D173" s="3">
        <f t="shared" si="18"/>
        <v>84.9844718999243</v>
      </c>
      <c r="E173" s="4">
        <f t="shared" si="19"/>
        <v>137.5077640500379</v>
      </c>
    </row>
    <row r="174" spans="3:5" ht="13.5">
      <c r="C174" s="3">
        <f t="shared" si="17"/>
        <v>52.52329215011357</v>
      </c>
      <c r="D174" s="3">
        <f t="shared" si="18"/>
        <v>84.98447189992427</v>
      </c>
      <c r="E174" s="4">
        <f t="shared" si="19"/>
        <v>137.50776405003788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workbookViewId="0" topLeftCell="A1">
      <selection activeCell="I2" sqref="I2"/>
    </sheetView>
  </sheetViews>
  <sheetFormatPr defaultColWidth="9.00390625" defaultRowHeight="13.5"/>
  <cols>
    <col min="1" max="2" width="5.00390625" style="0" customWidth="1"/>
    <col min="3" max="3" width="13.75390625" style="0" customWidth="1"/>
    <col min="4" max="4" width="13.125" style="0" customWidth="1"/>
    <col min="5" max="5" width="13.25390625" style="0" customWidth="1"/>
    <col min="6" max="6" width="4.00390625" style="0" customWidth="1"/>
    <col min="7" max="7" width="13.25390625" style="0" customWidth="1"/>
    <col min="8" max="8" width="12.75390625" style="0" customWidth="1"/>
    <col min="9" max="9" width="6.75390625" style="0" customWidth="1"/>
    <col min="10" max="10" width="12.50390625" style="0" customWidth="1"/>
    <col min="11" max="11" width="13.375" style="0" customWidth="1"/>
    <col min="12" max="12" width="14.50390625" style="0" customWidth="1"/>
    <col min="13" max="31" width="14.25390625" style="0" customWidth="1"/>
    <col min="32" max="46" width="9.125" style="0" customWidth="1"/>
  </cols>
  <sheetData>
    <row r="1" spans="3:11" ht="13.5">
      <c r="C1" s="2" t="s">
        <v>46</v>
      </c>
      <c r="D1" s="2" t="s">
        <v>47</v>
      </c>
      <c r="E1" s="15" t="s">
        <v>44</v>
      </c>
      <c r="G1" s="9" t="s">
        <v>45</v>
      </c>
      <c r="H1" s="9" t="s">
        <v>48</v>
      </c>
      <c r="I1" s="9" t="s">
        <v>49</v>
      </c>
      <c r="J1" s="15" t="s">
        <v>50</v>
      </c>
      <c r="K1" s="15" t="s">
        <v>51</v>
      </c>
    </row>
    <row r="2" spans="1:11" ht="13.5">
      <c r="A2" t="s">
        <v>33</v>
      </c>
      <c r="C2" s="2">
        <f>1/((1+SQRT(5))/2)</f>
        <v>0.6180339887498948</v>
      </c>
      <c r="D2" s="2">
        <f>1-C2</f>
        <v>0.3819660112501052</v>
      </c>
      <c r="E2" s="16">
        <f>2*C2^2</f>
        <v>0.7639320225002102</v>
      </c>
      <c r="G2">
        <f>2*C2-1</f>
        <v>0.23606797749978958</v>
      </c>
      <c r="H2">
        <f>C2^2</f>
        <v>0.3819660112501051</v>
      </c>
      <c r="I2">
        <f>1/C2</f>
        <v>1.618033988749895</v>
      </c>
      <c r="J2" s="16">
        <f>2-2*C2</f>
        <v>0.7639320225002104</v>
      </c>
      <c r="K2" s="16">
        <f>2/(2+C2)</f>
        <v>0.7639320225002103</v>
      </c>
    </row>
    <row r="3" spans="1:5" ht="13.5">
      <c r="A3" t="s">
        <v>18</v>
      </c>
      <c r="E3" t="s">
        <v>32</v>
      </c>
    </row>
    <row r="4" spans="1:11" ht="13.5">
      <c r="A4" t="s">
        <v>19</v>
      </c>
      <c r="B4">
        <v>1</v>
      </c>
      <c r="C4">
        <v>1</v>
      </c>
      <c r="D4">
        <v>1</v>
      </c>
      <c r="E4">
        <v>1</v>
      </c>
      <c r="F4" t="s">
        <v>25</v>
      </c>
      <c r="J4" s="10"/>
      <c r="K4" s="10"/>
    </row>
    <row r="5" spans="1:11" ht="13.5">
      <c r="A5" t="s">
        <v>20</v>
      </c>
      <c r="B5">
        <v>2</v>
      </c>
      <c r="C5">
        <f>C4*C$2</f>
        <v>0.6180339887498948</v>
      </c>
      <c r="D5">
        <f>D4*D$2</f>
        <v>0.3819660112501052</v>
      </c>
      <c r="E5">
        <f>C5</f>
        <v>0.6180339887498948</v>
      </c>
      <c r="F5" t="s">
        <v>26</v>
      </c>
      <c r="G5">
        <f>C$2</f>
        <v>0.6180339887498948</v>
      </c>
      <c r="J5" s="10"/>
      <c r="K5" s="10"/>
    </row>
    <row r="6" spans="1:11" ht="13.5">
      <c r="A6" t="s">
        <v>21</v>
      </c>
      <c r="B6">
        <v>3</v>
      </c>
      <c r="C6">
        <f>C4*D$2</f>
        <v>0.3819660112501052</v>
      </c>
      <c r="D6">
        <f>D4*C$2</f>
        <v>0.6180339887498948</v>
      </c>
      <c r="E6" s="7">
        <f>D5+C6</f>
        <v>0.7639320225002104</v>
      </c>
      <c r="F6" t="s">
        <v>27</v>
      </c>
      <c r="G6" s="7">
        <f>2*D2</f>
        <v>0.7639320225002104</v>
      </c>
      <c r="J6" s="10"/>
      <c r="K6" s="10"/>
    </row>
    <row r="7" spans="1:11" ht="13.5">
      <c r="A7" t="s">
        <v>22</v>
      </c>
      <c r="B7">
        <v>4</v>
      </c>
      <c r="C7">
        <f>C5*D$2</f>
        <v>0.23606797749978972</v>
      </c>
      <c r="D7">
        <f>C5*C$2</f>
        <v>0.3819660112501051</v>
      </c>
      <c r="E7">
        <f>D6+C7</f>
        <v>0.8541019662496845</v>
      </c>
      <c r="F7" t="s">
        <v>28</v>
      </c>
      <c r="G7">
        <f>3*C2-1</f>
        <v>0.8541019662496843</v>
      </c>
      <c r="J7" s="10"/>
      <c r="K7" s="10"/>
    </row>
    <row r="8" spans="1:11" ht="13.5">
      <c r="A8" t="s">
        <v>23</v>
      </c>
      <c r="B8">
        <v>5</v>
      </c>
      <c r="C8">
        <f>E6*D$2</f>
        <v>0.291796067500631</v>
      </c>
      <c r="D8">
        <f>E6*C$2</f>
        <v>0.47213595499957944</v>
      </c>
      <c r="E8">
        <f>D7+C8</f>
        <v>0.6737620787507361</v>
      </c>
      <c r="F8" t="s">
        <v>29</v>
      </c>
      <c r="G8">
        <f>-7*C2+5</f>
        <v>0.6737620787507366</v>
      </c>
      <c r="J8" s="10"/>
      <c r="K8" s="10"/>
    </row>
    <row r="9" spans="1:11" ht="13.5">
      <c r="A9" t="s">
        <v>24</v>
      </c>
      <c r="B9">
        <v>6</v>
      </c>
      <c r="C9">
        <f>E7*D$2</f>
        <v>0.326237921249264</v>
      </c>
      <c r="D9">
        <f>E7*C$2</f>
        <v>0.5278640450004205</v>
      </c>
      <c r="E9">
        <f>D8+C9</f>
        <v>0.7983738762488435</v>
      </c>
      <c r="F9" t="s">
        <v>30</v>
      </c>
      <c r="G9">
        <f>11*C2-6</f>
        <v>0.798373876248843</v>
      </c>
      <c r="J9" s="10"/>
      <c r="K9" s="10"/>
    </row>
    <row r="10" spans="1:11" ht="13.5">
      <c r="A10" t="s">
        <v>34</v>
      </c>
      <c r="B10">
        <v>7</v>
      </c>
      <c r="C10">
        <f aca="true" t="shared" si="0" ref="C10:C52">E8*D$2</f>
        <v>0.25735421375199796</v>
      </c>
      <c r="D10">
        <f aca="true" t="shared" si="1" ref="D10:D52">E8*C$2</f>
        <v>0.41640786499873816</v>
      </c>
      <c r="E10">
        <f aca="true" t="shared" si="2" ref="E10:E52">D9+C10</f>
        <v>0.7852182587524185</v>
      </c>
      <c r="F10" t="s">
        <v>31</v>
      </c>
      <c r="G10">
        <f>-23*C$2+15</f>
        <v>0.785218258752419</v>
      </c>
      <c r="J10" s="10"/>
      <c r="K10" s="10"/>
    </row>
    <row r="11" spans="2:11" ht="13.5">
      <c r="B11">
        <v>8</v>
      </c>
      <c r="C11">
        <f t="shared" si="0"/>
        <v>0.3049516849970558</v>
      </c>
      <c r="D11">
        <f t="shared" si="1"/>
        <v>0.49342219125178766</v>
      </c>
      <c r="E11">
        <f t="shared" si="2"/>
        <v>0.721359549995794</v>
      </c>
      <c r="F11" t="s">
        <v>35</v>
      </c>
      <c r="G11">
        <f>C$2*40-24</f>
        <v>0.7213595499957925</v>
      </c>
      <c r="J11" s="10"/>
      <c r="K11" s="10"/>
    </row>
    <row r="12" spans="2:11" ht="13.5">
      <c r="B12">
        <v>9</v>
      </c>
      <c r="C12">
        <f t="shared" si="0"/>
        <v>0.2999266862564143</v>
      </c>
      <c r="D12">
        <f t="shared" si="1"/>
        <v>0.4852915724960042</v>
      </c>
      <c r="E12">
        <f t="shared" si="2"/>
        <v>0.7933488775082019</v>
      </c>
      <c r="F12" t="s">
        <v>36</v>
      </c>
      <c r="G12">
        <f>C$2*-78+49</f>
        <v>0.7933488775082083</v>
      </c>
      <c r="J12" s="10"/>
      <c r="K12" s="10"/>
    </row>
    <row r="13" spans="2:11" ht="13.5">
      <c r="B13">
        <v>10</v>
      </c>
      <c r="C13">
        <f t="shared" si="0"/>
        <v>0.27553482998906426</v>
      </c>
      <c r="D13">
        <f t="shared" si="1"/>
        <v>0.44582472000672974</v>
      </c>
      <c r="E13">
        <f t="shared" si="2"/>
        <v>0.7608264024850684</v>
      </c>
      <c r="F13" t="s">
        <v>37</v>
      </c>
      <c r="G13">
        <f>C$2*(D$2+3*D$2^2+7*D$2^3+D$2^4)</f>
        <v>0.7608264024850686</v>
      </c>
      <c r="H13">
        <f>142*C$2-87</f>
        <v>0.7608264024850655</v>
      </c>
      <c r="J13" s="10"/>
      <c r="K13" s="10"/>
    </row>
    <row r="14" spans="2:11" ht="13.5">
      <c r="B14">
        <v>11</v>
      </c>
      <c r="C14">
        <f t="shared" si="0"/>
        <v>0.3030323062715562</v>
      </c>
      <c r="D14">
        <f t="shared" si="1"/>
        <v>0.49031657123664574</v>
      </c>
      <c r="E14">
        <f t="shared" si="2"/>
        <v>0.7488570262782859</v>
      </c>
      <c r="F14" t="s">
        <v>38</v>
      </c>
      <c r="G14">
        <f>(D$2^2+9*D$2^3+4*D$2^4+2*D$2^5)</f>
        <v>0.7488570262782861</v>
      </c>
      <c r="H14">
        <f>-269*C$2+167</f>
        <v>0.7488570262783014</v>
      </c>
      <c r="J14" s="10"/>
      <c r="K14" s="10"/>
    </row>
    <row r="15" spans="2:11" ht="13.5">
      <c r="B15">
        <v>12</v>
      </c>
      <c r="C15">
        <f t="shared" si="0"/>
        <v>0.2906098262109887</v>
      </c>
      <c r="D15">
        <f t="shared" si="1"/>
        <v>0.4702165762740797</v>
      </c>
      <c r="E15">
        <f t="shared" si="2"/>
        <v>0.7809263974476344</v>
      </c>
      <c r="F15" t="s">
        <v>39</v>
      </c>
      <c r="G15" s="8">
        <f>C$2*(5*D$2^2+6*D$2^3+9*D$2^4+D$2^5)</f>
        <v>0.7809263974476346</v>
      </c>
      <c r="H15">
        <f>498*C$2-307</f>
        <v>0.7809263974476153</v>
      </c>
      <c r="J15" s="10"/>
      <c r="K15" s="10"/>
    </row>
    <row r="16" spans="2:11" ht="13.5">
      <c r="B16">
        <v>13</v>
      </c>
      <c r="C16">
        <f t="shared" si="0"/>
        <v>0.2860379313241321</v>
      </c>
      <c r="D16">
        <f t="shared" si="1"/>
        <v>0.4628190949541538</v>
      </c>
      <c r="E16">
        <f t="shared" si="2"/>
        <v>0.7562545075982118</v>
      </c>
      <c r="F16" t="s">
        <v>40</v>
      </c>
      <c r="G16">
        <f>(D$2^2+4*D$2^3+16*D$2^4+5*D$2^5+2*D$2^6)</f>
        <v>0.7562545075982121</v>
      </c>
      <c r="J16" s="10"/>
      <c r="K16" s="10"/>
    </row>
    <row r="17" spans="2:11" ht="13.5">
      <c r="B17">
        <v>14</v>
      </c>
      <c r="C17">
        <f t="shared" si="0"/>
        <v>0.2982873411129872</v>
      </c>
      <c r="D17">
        <f t="shared" si="1"/>
        <v>0.48263905633464715</v>
      </c>
      <c r="E17">
        <f t="shared" si="2"/>
        <v>0.761106436067141</v>
      </c>
      <c r="F17" t="s">
        <v>41</v>
      </c>
      <c r="G17">
        <f>C$2*(D$2^2+14*D$2^3+10*D$2^4+11*D$2^5+D$2^6)</f>
        <v>0.7611064360671412</v>
      </c>
      <c r="J17" s="10"/>
      <c r="K17" s="10"/>
    </row>
    <row r="18" spans="2:11" ht="13.5">
      <c r="B18">
        <v>15</v>
      </c>
      <c r="C18">
        <f t="shared" si="0"/>
        <v>0.2888635177572013</v>
      </c>
      <c r="D18">
        <f t="shared" si="1"/>
        <v>0.46739098984101046</v>
      </c>
      <c r="E18">
        <f t="shared" si="2"/>
        <v>0.7715025740918484</v>
      </c>
      <c r="F18" t="s">
        <v>42</v>
      </c>
      <c r="G18">
        <f>(6*D$2^3+10*D$2^4+25*D$2^5+6*D$2^6+2*D$2^7)</f>
        <v>0.7715025740918489</v>
      </c>
      <c r="J18" s="10"/>
      <c r="K18" s="10"/>
    </row>
    <row r="19" spans="2:11" ht="13.5">
      <c r="B19">
        <v>16</v>
      </c>
      <c r="C19">
        <f t="shared" si="0"/>
        <v>0.29071678952134905</v>
      </c>
      <c r="D19">
        <f t="shared" si="1"/>
        <v>0.47038964654579196</v>
      </c>
      <c r="E19">
        <f t="shared" si="2"/>
        <v>0.7581077793623595</v>
      </c>
      <c r="F19" t="s">
        <v>43</v>
      </c>
      <c r="J19" s="10"/>
      <c r="K19" s="10"/>
    </row>
    <row r="20" spans="2:11" ht="13.5">
      <c r="B20">
        <v>17</v>
      </c>
      <c r="C20">
        <f t="shared" si="0"/>
        <v>0.2946877608950521</v>
      </c>
      <c r="D20">
        <f t="shared" si="1"/>
        <v>0.4768148131967963</v>
      </c>
      <c r="E20">
        <f t="shared" si="2"/>
        <v>0.7650774074408441</v>
      </c>
      <c r="J20" s="10"/>
      <c r="K20" s="10"/>
    </row>
    <row r="21" spans="2:11" ht="13.5">
      <c r="B21">
        <v>18</v>
      </c>
      <c r="C21">
        <f t="shared" si="0"/>
        <v>0.2895714045807153</v>
      </c>
      <c r="D21">
        <f t="shared" si="1"/>
        <v>0.4685363747816442</v>
      </c>
      <c r="E21">
        <f t="shared" si="2"/>
        <v>0.7663862177775116</v>
      </c>
      <c r="J21" s="10"/>
      <c r="K21" s="10"/>
    </row>
    <row r="22" spans="2:11" ht="13.5">
      <c r="B22">
        <v>19</v>
      </c>
      <c r="C22">
        <f t="shared" si="0"/>
        <v>0.29223356561775077</v>
      </c>
      <c r="D22">
        <f t="shared" si="1"/>
        <v>0.4728438418230933</v>
      </c>
      <c r="E22">
        <f t="shared" si="2"/>
        <v>0.760769940399395</v>
      </c>
      <c r="J22" s="10"/>
      <c r="K22" s="10"/>
    </row>
    <row r="23" spans="2:11" ht="13.5">
      <c r="B23">
        <v>20</v>
      </c>
      <c r="C23">
        <f t="shared" si="0"/>
        <v>0.2927334866815306</v>
      </c>
      <c r="D23">
        <f t="shared" si="1"/>
        <v>0.473652731095981</v>
      </c>
      <c r="E23">
        <f t="shared" si="2"/>
        <v>0.7655773285046239</v>
      </c>
      <c r="J23" s="10"/>
      <c r="K23" s="10"/>
    </row>
    <row r="24" spans="2:11" ht="13.5">
      <c r="B24">
        <v>21</v>
      </c>
      <c r="C24">
        <f t="shared" si="0"/>
        <v>0.2905882596133372</v>
      </c>
      <c r="D24">
        <f t="shared" si="1"/>
        <v>0.4701816807860579</v>
      </c>
      <c r="E24">
        <f t="shared" si="2"/>
        <v>0.7642409907093182</v>
      </c>
      <c r="J24" s="10"/>
      <c r="K24" s="10"/>
    </row>
    <row r="25" spans="2:11" ht="13.5">
      <c r="B25">
        <v>22</v>
      </c>
      <c r="C25">
        <f t="shared" si="0"/>
        <v>0.2924245184724227</v>
      </c>
      <c r="D25">
        <f t="shared" si="1"/>
        <v>0.4731528100322012</v>
      </c>
      <c r="E25">
        <f t="shared" si="2"/>
        <v>0.7626061992584805</v>
      </c>
      <c r="J25" s="10"/>
      <c r="K25" s="10"/>
    </row>
    <row r="26" spans="2:11" ht="13.5">
      <c r="B26">
        <v>23</v>
      </c>
      <c r="C26">
        <f t="shared" si="0"/>
        <v>0.291914082855067</v>
      </c>
      <c r="D26">
        <f t="shared" si="1"/>
        <v>0.4723269078542512</v>
      </c>
      <c r="E26">
        <f t="shared" si="2"/>
        <v>0.7650668928872681</v>
      </c>
      <c r="J26" s="10"/>
      <c r="K26" s="10"/>
    </row>
    <row r="27" spans="2:12" ht="13.5">
      <c r="B27">
        <v>24</v>
      </c>
      <c r="C27">
        <f t="shared" si="0"/>
        <v>0.2912896480853647</v>
      </c>
      <c r="D27">
        <f t="shared" si="1"/>
        <v>0.47131655117311577</v>
      </c>
      <c r="E27" s="7">
        <f t="shared" si="2"/>
        <v>0.763616555939616</v>
      </c>
      <c r="J27" s="10"/>
      <c r="K27" s="10"/>
      <c r="L27" s="8"/>
    </row>
    <row r="28" spans="2:12" ht="13.5">
      <c r="B28">
        <v>25</v>
      </c>
      <c r="C28">
        <f t="shared" si="0"/>
        <v>0.2922295494156613</v>
      </c>
      <c r="D28">
        <f t="shared" si="1"/>
        <v>0.47283734347160683</v>
      </c>
      <c r="E28">
        <f t="shared" si="2"/>
        <v>0.7635461005887771</v>
      </c>
      <c r="J28" s="10"/>
      <c r="K28" s="10"/>
      <c r="L28" s="13"/>
    </row>
    <row r="29" spans="2:12" ht="13.5">
      <c r="B29">
        <v>26</v>
      </c>
      <c r="C29">
        <f t="shared" si="0"/>
        <v>0.29167556999679795</v>
      </c>
      <c r="D29">
        <f t="shared" si="1"/>
        <v>0.471940985942818</v>
      </c>
      <c r="E29">
        <f t="shared" si="2"/>
        <v>0.7645129134684048</v>
      </c>
      <c r="J29" s="10"/>
      <c r="K29" s="10"/>
      <c r="L29" s="8"/>
    </row>
    <row r="30" spans="2:12" ht="13.5">
      <c r="B30">
        <v>27</v>
      </c>
      <c r="C30">
        <f t="shared" si="0"/>
        <v>0.2916486584474668</v>
      </c>
      <c r="D30">
        <f t="shared" si="1"/>
        <v>0.47189744214131035</v>
      </c>
      <c r="E30">
        <f t="shared" si="2"/>
        <v>0.7635896443902848</v>
      </c>
      <c r="J30" s="10"/>
      <c r="K30" s="10"/>
      <c r="L30" s="8"/>
    </row>
    <row r="31" spans="2:11" ht="13.5">
      <c r="B31">
        <v>28</v>
      </c>
      <c r="C31">
        <f t="shared" si="0"/>
        <v>0.29201794810672344</v>
      </c>
      <c r="D31">
        <f t="shared" si="1"/>
        <v>0.47249496536168134</v>
      </c>
      <c r="E31">
        <f t="shared" si="2"/>
        <v>0.7639153902480338</v>
      </c>
      <c r="J31" s="10"/>
      <c r="K31" s="10"/>
    </row>
    <row r="32" spans="2:11" ht="13.5">
      <c r="B32">
        <v>29</v>
      </c>
      <c r="C32">
        <f t="shared" si="0"/>
        <v>0.29166529069964336</v>
      </c>
      <c r="D32">
        <f t="shared" si="1"/>
        <v>0.4719243536906414</v>
      </c>
      <c r="E32">
        <f t="shared" si="2"/>
        <v>0.7641602560613248</v>
      </c>
      <c r="J32" s="10"/>
      <c r="K32" s="10"/>
    </row>
    <row r="33" spans="2:11" ht="13.5">
      <c r="B33">
        <v>30</v>
      </c>
      <c r="C33">
        <f t="shared" si="0"/>
        <v>0.291789714545609</v>
      </c>
      <c r="D33">
        <f t="shared" si="1"/>
        <v>0.4721256757024248</v>
      </c>
      <c r="E33">
        <f t="shared" si="2"/>
        <v>0.7637140682362504</v>
      </c>
      <c r="J33" s="10"/>
      <c r="K33" s="10"/>
    </row>
    <row r="34" spans="2:11" ht="13.5">
      <c r="B34">
        <v>31</v>
      </c>
      <c r="C34">
        <f t="shared" si="0"/>
        <v>0.29188324496360324</v>
      </c>
      <c r="D34">
        <f t="shared" si="1"/>
        <v>0.4722770110977215</v>
      </c>
      <c r="E34">
        <f t="shared" si="2"/>
        <v>0.7640089206660281</v>
      </c>
      <c r="J34" s="10"/>
      <c r="K34" s="10"/>
    </row>
    <row r="35" spans="2:11" ht="13.5">
      <c r="B35">
        <v>32</v>
      </c>
      <c r="C35">
        <f t="shared" si="0"/>
        <v>0.29171281637979124</v>
      </c>
      <c r="D35">
        <f t="shared" si="1"/>
        <v>0.4720012518564592</v>
      </c>
      <c r="E35">
        <f t="shared" si="2"/>
        <v>0.7639898274775128</v>
      </c>
      <c r="J35" s="10"/>
      <c r="K35" s="10"/>
    </row>
    <row r="36" spans="2:11" ht="13.5">
      <c r="B36">
        <v>33</v>
      </c>
      <c r="C36">
        <f t="shared" si="0"/>
        <v>0.29182543998630084</v>
      </c>
      <c r="D36">
        <f t="shared" si="1"/>
        <v>0.47218348067972726</v>
      </c>
      <c r="E36">
        <f t="shared" si="2"/>
        <v>0.7638266918427601</v>
      </c>
      <c r="J36" s="10"/>
      <c r="K36" s="10"/>
    </row>
    <row r="37" spans="2:11" ht="13.5">
      <c r="B37">
        <v>34</v>
      </c>
      <c r="C37">
        <f t="shared" si="0"/>
        <v>0.29181814703724157</v>
      </c>
      <c r="D37">
        <f t="shared" si="1"/>
        <v>0.4721716804402712</v>
      </c>
      <c r="E37">
        <f t="shared" si="2"/>
        <v>0.7640016277169688</v>
      </c>
      <c r="J37" s="10"/>
      <c r="K37" s="10"/>
    </row>
    <row r="38" spans="2:11" ht="13.5">
      <c r="B38">
        <v>35</v>
      </c>
      <c r="C38">
        <f t="shared" si="0"/>
        <v>0.29175583476954237</v>
      </c>
      <c r="D38">
        <f t="shared" si="1"/>
        <v>0.4720708570732177</v>
      </c>
      <c r="E38">
        <f t="shared" si="2"/>
        <v>0.7639275152098135</v>
      </c>
      <c r="J38" s="10"/>
      <c r="K38" s="10"/>
    </row>
    <row r="39" spans="2:11" ht="13.5">
      <c r="B39">
        <v>36</v>
      </c>
      <c r="C39">
        <f t="shared" si="0"/>
        <v>0.2918226543276384</v>
      </c>
      <c r="D39">
        <f t="shared" si="1"/>
        <v>0.4721789733893304</v>
      </c>
      <c r="E39">
        <f t="shared" si="2"/>
        <v>0.763893511400856</v>
      </c>
      <c r="J39" s="10"/>
      <c r="K39" s="10"/>
    </row>
    <row r="40" spans="2:11" ht="13.5">
      <c r="B40">
        <v>37</v>
      </c>
      <c r="C40">
        <f t="shared" si="0"/>
        <v>0.2917943458688965</v>
      </c>
      <c r="D40">
        <f t="shared" si="1"/>
        <v>0.472133169340917</v>
      </c>
      <c r="E40">
        <f t="shared" si="2"/>
        <v>0.763973319258227</v>
      </c>
      <c r="J40" s="10"/>
      <c r="K40" s="10"/>
    </row>
    <row r="41" spans="2:11" ht="13.5">
      <c r="B41">
        <v>38</v>
      </c>
      <c r="C41">
        <f t="shared" si="0"/>
        <v>0.29178135756962176</v>
      </c>
      <c r="D41">
        <f t="shared" si="1"/>
        <v>0.4721121538312343</v>
      </c>
      <c r="E41">
        <f t="shared" si="2"/>
        <v>0.7639145269105387</v>
      </c>
      <c r="J41" s="10"/>
      <c r="K41" s="10"/>
    </row>
    <row r="42" spans="2:11" ht="13.5">
      <c r="B42">
        <v>39</v>
      </c>
      <c r="C42">
        <f t="shared" si="0"/>
        <v>0.29181184145856814</v>
      </c>
      <c r="D42">
        <f t="shared" si="1"/>
        <v>0.47216147779965884</v>
      </c>
      <c r="E42">
        <f t="shared" si="2"/>
        <v>0.7639239952898025</v>
      </c>
      <c r="J42" s="10"/>
      <c r="K42" s="10"/>
    </row>
    <row r="43" spans="2:11" ht="13.5">
      <c r="B43">
        <v>40</v>
      </c>
      <c r="C43">
        <f t="shared" si="0"/>
        <v>0.29178938478002964</v>
      </c>
      <c r="D43">
        <f t="shared" si="1"/>
        <v>0.4721251421305091</v>
      </c>
      <c r="E43">
        <f t="shared" si="2"/>
        <v>0.7639508625796885</v>
      </c>
      <c r="J43" s="10"/>
      <c r="K43" s="10"/>
    </row>
    <row r="44" spans="2:11" ht="13.5">
      <c r="B44">
        <v>41</v>
      </c>
      <c r="C44">
        <f t="shared" si="0"/>
        <v>0.29179300137909003</v>
      </c>
      <c r="D44">
        <f t="shared" si="1"/>
        <v>0.47213099391071245</v>
      </c>
      <c r="E44">
        <f t="shared" si="2"/>
        <v>0.7639181435095992</v>
      </c>
      <c r="J44" s="10"/>
      <c r="K44" s="10"/>
    </row>
    <row r="45" spans="2:12" ht="13.5">
      <c r="B45">
        <v>42</v>
      </c>
      <c r="C45">
        <f t="shared" si="0"/>
        <v>0.29180326377064086</v>
      </c>
      <c r="D45">
        <f t="shared" si="1"/>
        <v>0.4721475988090476</v>
      </c>
      <c r="E45">
        <f t="shared" si="2"/>
        <v>0.7639342576813533</v>
      </c>
      <c r="J45" s="10"/>
      <c r="K45" s="10"/>
      <c r="L45" s="14"/>
    </row>
    <row r="46" spans="2:12" ht="13.5">
      <c r="B46">
        <v>43</v>
      </c>
      <c r="C46">
        <f t="shared" si="0"/>
        <v>0.291790766197947</v>
      </c>
      <c r="D46">
        <f t="shared" si="1"/>
        <v>0.47212737731165216</v>
      </c>
      <c r="E46">
        <f t="shared" si="2"/>
        <v>0.7639383650069946</v>
      </c>
      <c r="J46" s="10"/>
      <c r="K46" s="10"/>
      <c r="L46" s="14"/>
    </row>
    <row r="47" spans="2:12" ht="13.5">
      <c r="B47">
        <v>44</v>
      </c>
      <c r="C47">
        <f t="shared" si="0"/>
        <v>0.29179692126385653</v>
      </c>
      <c r="D47">
        <f t="shared" si="1"/>
        <v>0.4721373364174967</v>
      </c>
      <c r="E47">
        <f t="shared" si="2"/>
        <v>0.7639242985755087</v>
      </c>
      <c r="J47" s="10"/>
      <c r="K47" s="10"/>
      <c r="L47" s="14"/>
    </row>
    <row r="48" spans="2:12" ht="13.5">
      <c r="B48">
        <v>45</v>
      </c>
      <c r="C48">
        <f t="shared" si="0"/>
        <v>0.2917984901226487</v>
      </c>
      <c r="D48">
        <f t="shared" si="1"/>
        <v>0.47213987488434594</v>
      </c>
      <c r="E48">
        <f t="shared" si="2"/>
        <v>0.7639358265401455</v>
      </c>
      <c r="J48" s="10"/>
      <c r="K48" s="10"/>
      <c r="L48" s="14"/>
    </row>
    <row r="49" spans="2:12" ht="13.5">
      <c r="B49">
        <v>46</v>
      </c>
      <c r="C49">
        <f t="shared" si="0"/>
        <v>0.2917931172239215</v>
      </c>
      <c r="D49">
        <f t="shared" si="1"/>
        <v>0.4721311813515872</v>
      </c>
      <c r="E49">
        <f t="shared" si="2"/>
        <v>0.7639329921082674</v>
      </c>
      <c r="J49" s="10"/>
      <c r="K49" s="10"/>
      <c r="L49" s="14"/>
    </row>
    <row r="50" spans="2:12" ht="13.5">
      <c r="B50">
        <v>47</v>
      </c>
      <c r="C50">
        <f t="shared" si="0"/>
        <v>0.2917975205145916</v>
      </c>
      <c r="D50">
        <f t="shared" si="1"/>
        <v>0.47213830602555384</v>
      </c>
      <c r="E50">
        <f t="shared" si="2"/>
        <v>0.7639287018661789</v>
      </c>
      <c r="J50" s="10"/>
      <c r="K50" s="10"/>
      <c r="L50" s="14"/>
    </row>
    <row r="51" spans="2:12" ht="13.5">
      <c r="B51">
        <v>48</v>
      </c>
      <c r="C51">
        <f t="shared" si="0"/>
        <v>0.291796437857953</v>
      </c>
      <c r="D51">
        <f t="shared" si="1"/>
        <v>0.47213655425031437</v>
      </c>
      <c r="E51">
        <f t="shared" si="2"/>
        <v>0.7639347438835069</v>
      </c>
      <c r="J51" s="10"/>
      <c r="K51" s="10"/>
      <c r="L51" s="14"/>
    </row>
    <row r="52" spans="2:12" ht="13.5">
      <c r="B52">
        <v>49</v>
      </c>
      <c r="C52">
        <f t="shared" si="0"/>
        <v>0.29179479913129514</v>
      </c>
      <c r="D52">
        <f t="shared" si="1"/>
        <v>0.47213390273488376</v>
      </c>
      <c r="E52">
        <f t="shared" si="2"/>
        <v>0.7639313533816094</v>
      </c>
      <c r="J52" s="10"/>
      <c r="K52" s="10"/>
      <c r="L52" s="14"/>
    </row>
    <row r="53" spans="3:12" ht="13.5">
      <c r="C53">
        <f aca="true" t="shared" si="3" ref="C53:C59">E51*D$2</f>
        <v>0.29179710697655387</v>
      </c>
      <c r="D53">
        <f aca="true" t="shared" si="4" ref="D53:D59">E51*C$2</f>
        <v>0.47213763690695304</v>
      </c>
      <c r="E53">
        <f aca="true" t="shared" si="5" ref="E53:E59">D52+C53</f>
        <v>0.7639310097114376</v>
      </c>
      <c r="J53" s="10"/>
      <c r="K53" s="10"/>
      <c r="L53" s="14"/>
    </row>
    <row r="54" spans="3:12" ht="13.5">
      <c r="C54">
        <f t="shared" si="3"/>
        <v>0.2917958119200679</v>
      </c>
      <c r="D54">
        <f t="shared" si="4"/>
        <v>0.4721355414615415</v>
      </c>
      <c r="E54">
        <f t="shared" si="5"/>
        <v>0.763933448827021</v>
      </c>
      <c r="J54" s="10"/>
      <c r="K54" s="10"/>
      <c r="L54" s="14"/>
    </row>
    <row r="55" spans="3:12" ht="13.5">
      <c r="C55">
        <f t="shared" si="3"/>
        <v>0.2917956806497432</v>
      </c>
      <c r="D55">
        <f t="shared" si="4"/>
        <v>0.47213532906169436</v>
      </c>
      <c r="E55">
        <f t="shared" si="5"/>
        <v>0.7639312221112847</v>
      </c>
      <c r="J55" s="10"/>
      <c r="K55" s="10"/>
      <c r="L55" s="14"/>
    </row>
    <row r="56" spans="3:12" ht="13.5">
      <c r="C56">
        <f t="shared" si="3"/>
        <v>0.29179661230899356</v>
      </c>
      <c r="D56">
        <f t="shared" si="4"/>
        <v>0.4721368365180274</v>
      </c>
      <c r="E56">
        <f t="shared" si="5"/>
        <v>0.763931941370688</v>
      </c>
      <c r="J56" s="10"/>
      <c r="K56" s="10"/>
      <c r="L56" s="14"/>
    </row>
    <row r="57" spans="3:12" ht="13.5">
      <c r="C57">
        <f t="shared" si="3"/>
        <v>0.2917957617792656</v>
      </c>
      <c r="D57">
        <f t="shared" si="4"/>
        <v>0.47213546033201914</v>
      </c>
      <c r="E57">
        <f t="shared" si="5"/>
        <v>0.763932598297293</v>
      </c>
      <c r="J57" s="10"/>
      <c r="K57" s="10"/>
      <c r="L57" s="14"/>
    </row>
    <row r="58" spans="3:12" ht="13.5">
      <c r="C58">
        <f t="shared" si="3"/>
        <v>0.29179603651191094</v>
      </c>
      <c r="D58">
        <f t="shared" si="4"/>
        <v>0.47213590485877704</v>
      </c>
      <c r="E58">
        <f t="shared" si="5"/>
        <v>0.7639314968439301</v>
      </c>
      <c r="J58" s="10"/>
      <c r="K58" s="10"/>
      <c r="L58" s="14"/>
    </row>
    <row r="59" spans="3:12" ht="13.5">
      <c r="C59">
        <f t="shared" si="3"/>
        <v>0.2917962874355459</v>
      </c>
      <c r="D59">
        <f t="shared" si="4"/>
        <v>0.47213631086174707</v>
      </c>
      <c r="E59">
        <f t="shared" si="5"/>
        <v>0.763932192294323</v>
      </c>
      <c r="J59" s="10"/>
      <c r="K59" s="10"/>
      <c r="L59" s="14"/>
    </row>
    <row r="60" spans="3:12" ht="13.5">
      <c r="C60">
        <f aca="true" t="shared" si="6" ref="C60:C74">E58*D$2</f>
        <v>0.29179586671779834</v>
      </c>
      <c r="D60">
        <f aca="true" t="shared" si="7" ref="D60:D74">E58*C$2</f>
        <v>0.4721356301261318</v>
      </c>
      <c r="E60">
        <f aca="true" t="shared" si="8" ref="E60:E74">D59+C60</f>
        <v>0.7639321775795453</v>
      </c>
      <c r="J60" s="10"/>
      <c r="K60" s="10"/>
      <c r="L60" s="14"/>
    </row>
    <row r="61" spans="3:12" ht="13.5">
      <c r="C61">
        <f t="shared" si="6"/>
        <v>0.2917961323562109</v>
      </c>
      <c r="D61">
        <f t="shared" si="7"/>
        <v>0.4721360599381121</v>
      </c>
      <c r="E61">
        <f t="shared" si="8"/>
        <v>0.7639317624823427</v>
      </c>
      <c r="J61" s="10"/>
      <c r="K61" s="10"/>
      <c r="L61" s="14"/>
    </row>
    <row r="62" spans="3:12" ht="13.5">
      <c r="C62">
        <f t="shared" si="6"/>
        <v>0.29179612673566596</v>
      </c>
      <c r="D62">
        <f t="shared" si="7"/>
        <v>0.4721360508438794</v>
      </c>
      <c r="E62">
        <f t="shared" si="8"/>
        <v>0.763932186673778</v>
      </c>
      <c r="J62" s="10"/>
      <c r="K62" s="10"/>
      <c r="L62" s="14"/>
    </row>
    <row r="63" spans="3:12" ht="13.5">
      <c r="C63">
        <f t="shared" si="6"/>
        <v>0.29179596818264325</v>
      </c>
      <c r="D63">
        <f t="shared" si="7"/>
        <v>0.4721357942996995</v>
      </c>
      <c r="E63" s="8">
        <f t="shared" si="8"/>
        <v>0.7639320190265226</v>
      </c>
      <c r="J63" s="10"/>
      <c r="K63" s="10"/>
      <c r="L63" s="14"/>
    </row>
    <row r="64" spans="3:12" ht="13.5">
      <c r="C64">
        <f t="shared" si="6"/>
        <v>0.2917961302093538</v>
      </c>
      <c r="D64">
        <f t="shared" si="7"/>
        <v>0.47213605646442425</v>
      </c>
      <c r="E64">
        <f t="shared" si="8"/>
        <v>0.7639319245090532</v>
      </c>
      <c r="J64" s="10"/>
      <c r="K64" s="10"/>
      <c r="L64" s="14"/>
    </row>
    <row r="65" spans="3:12" ht="13.5">
      <c r="C65">
        <f t="shared" si="6"/>
        <v>0.29179606617380033</v>
      </c>
      <c r="D65">
        <f t="shared" si="7"/>
        <v>0.4721359528527223</v>
      </c>
      <c r="E65">
        <f t="shared" si="8"/>
        <v>0.7639321226382245</v>
      </c>
      <c r="J65" s="10"/>
      <c r="K65" s="10"/>
      <c r="L65" s="14"/>
    </row>
    <row r="66" spans="3:11" ht="13.5">
      <c r="C66">
        <f t="shared" si="6"/>
        <v>0.29179603007133953</v>
      </c>
      <c r="D66">
        <f t="shared" si="7"/>
        <v>0.4721358944377137</v>
      </c>
      <c r="E66">
        <f t="shared" si="8"/>
        <v>0.7639319829240618</v>
      </c>
      <c r="J66" s="10"/>
      <c r="K66" s="10"/>
    </row>
    <row r="67" spans="3:11" ht="13.5">
      <c r="C67">
        <f t="shared" si="6"/>
        <v>0.2917961057499488</v>
      </c>
      <c r="D67">
        <f t="shared" si="7"/>
        <v>0.4721360168882757</v>
      </c>
      <c r="E67">
        <f t="shared" si="8"/>
        <v>0.7639320001876625</v>
      </c>
      <c r="J67" s="10"/>
      <c r="K67" s="10"/>
    </row>
    <row r="68" spans="3:11" ht="13.5">
      <c r="C68">
        <f t="shared" si="6"/>
        <v>0.2917960523838874</v>
      </c>
      <c r="D68">
        <f t="shared" si="7"/>
        <v>0.47213593054017444</v>
      </c>
      <c r="E68">
        <f t="shared" si="8"/>
        <v>0.7639320692721632</v>
      </c>
      <c r="J68" s="10"/>
      <c r="K68" s="10"/>
    </row>
    <row r="69" spans="3:11" ht="13.5">
      <c r="C69">
        <f t="shared" si="6"/>
        <v>0.29179605897799604</v>
      </c>
      <c r="D69">
        <f t="shared" si="7"/>
        <v>0.47213594120966645</v>
      </c>
      <c r="E69">
        <f t="shared" si="8"/>
        <v>0.7639319895181704</v>
      </c>
      <c r="J69" s="10"/>
      <c r="K69" s="10"/>
    </row>
    <row r="70" spans="3:11" ht="13.5">
      <c r="C70">
        <f t="shared" si="6"/>
        <v>0.2917960853659272</v>
      </c>
      <c r="D70">
        <f t="shared" si="7"/>
        <v>0.47213598390623596</v>
      </c>
      <c r="E70">
        <f t="shared" si="8"/>
        <v>0.7639320265755937</v>
      </c>
      <c r="J70" s="10"/>
      <c r="K70" s="10"/>
    </row>
    <row r="71" spans="3:11" ht="13.5">
      <c r="C71">
        <f t="shared" si="6"/>
        <v>0.29179605490261273</v>
      </c>
      <c r="D71">
        <f t="shared" si="7"/>
        <v>0.4721359346155577</v>
      </c>
      <c r="E71">
        <f t="shared" si="8"/>
        <v>0.7639320388088486</v>
      </c>
      <c r="J71" s="10"/>
      <c r="K71" s="10"/>
    </row>
    <row r="72" spans="3:11" ht="13.5">
      <c r="C72">
        <f t="shared" si="6"/>
        <v>0.2917960690572889</v>
      </c>
      <c r="D72">
        <f t="shared" si="7"/>
        <v>0.4721359575183048</v>
      </c>
      <c r="E72">
        <f t="shared" si="8"/>
        <v>0.7639320036728465</v>
      </c>
      <c r="J72" s="10"/>
      <c r="K72" s="10"/>
    </row>
    <row r="73" spans="3:11" ht="13.5">
      <c r="C73">
        <f t="shared" si="6"/>
        <v>0.2917960737299765</v>
      </c>
      <c r="D73">
        <f t="shared" si="7"/>
        <v>0.4721359650788721</v>
      </c>
      <c r="E73">
        <f t="shared" si="8"/>
        <v>0.7639320312482814</v>
      </c>
      <c r="J73" s="10"/>
      <c r="K73" s="10"/>
    </row>
    <row r="74" spans="3:11" ht="13.5">
      <c r="C74">
        <f t="shared" si="6"/>
        <v>0.2917960603092179</v>
      </c>
      <c r="D74">
        <f t="shared" si="7"/>
        <v>0.47213594336362863</v>
      </c>
      <c r="E74">
        <f t="shared" si="8"/>
        <v>0.76393202538809</v>
      </c>
      <c r="J74" s="10"/>
      <c r="K74" s="10"/>
    </row>
    <row r="75" spans="3:11" ht="13.5">
      <c r="C75">
        <f>E73*D$2</f>
        <v>0.29179607084209674</v>
      </c>
      <c r="D75">
        <f>E73*C$2</f>
        <v>0.4721359604061846</v>
      </c>
      <c r="E75">
        <f>D74+C75</f>
        <v>0.7639320142057253</v>
      </c>
      <c r="J75" s="10"/>
      <c r="K75" s="10"/>
    </row>
    <row r="76" spans="3:11" ht="13.5">
      <c r="C76">
        <f>E74*D$2</f>
        <v>0.29179606860370283</v>
      </c>
      <c r="D76">
        <f>E74*C$2</f>
        <v>0.4721359567843872</v>
      </c>
      <c r="E76">
        <f>D75+C76</f>
        <v>0.7639320290098874</v>
      </c>
      <c r="J76" s="10"/>
      <c r="K76" s="10"/>
    </row>
    <row r="77" spans="3:11" ht="13.5">
      <c r="C77">
        <f>E75*D$2</f>
        <v>0.2917960643324196</v>
      </c>
      <c r="D77">
        <f>E75*C$2</f>
        <v>0.4721359498733057</v>
      </c>
      <c r="E77" s="8">
        <f>D76+C77</f>
        <v>0.7639320211168068</v>
      </c>
      <c r="J77" s="10"/>
      <c r="K77" s="10"/>
    </row>
    <row r="78" spans="3:11" ht="13.5">
      <c r="C78">
        <f>E76*D$2</f>
        <v>0.2917960699871064</v>
      </c>
      <c r="D78">
        <f>E76*C$2</f>
        <v>0.47213595902278105</v>
      </c>
      <c r="E78" s="8">
        <f>D77+C78</f>
        <v>0.763932019860412</v>
      </c>
      <c r="J78" s="10"/>
      <c r="K78" s="10"/>
    </row>
    <row r="79" spans="3:11" ht="13.5">
      <c r="C79">
        <f aca="true" t="shared" si="9" ref="C79:C86">E77*D$2</f>
        <v>0.2917960669722178</v>
      </c>
      <c r="D79">
        <f aca="true" t="shared" si="10" ref="D79:D99">E77*C$2</f>
        <v>0.472135954144589</v>
      </c>
      <c r="E79" s="8">
        <f aca="true" t="shared" si="11" ref="E79:E86">D78+C79</f>
        <v>0.7639320259949989</v>
      </c>
      <c r="J79" s="10"/>
      <c r="K79" s="10"/>
    </row>
    <row r="80" spans="3:11" ht="13.5">
      <c r="C80">
        <f t="shared" si="9"/>
        <v>0.29179606649231776</v>
      </c>
      <c r="D80">
        <f t="shared" si="10"/>
        <v>0.4721359533680943</v>
      </c>
      <c r="E80" s="8">
        <f t="shared" si="11"/>
        <v>0.7639320206369067</v>
      </c>
      <c r="J80" s="10"/>
      <c r="K80" s="10"/>
    </row>
    <row r="81" spans="3:11" ht="13.5">
      <c r="C81">
        <f t="shared" si="9"/>
        <v>0.2917960688355214</v>
      </c>
      <c r="D81">
        <f t="shared" si="10"/>
        <v>0.4721359571594775</v>
      </c>
      <c r="E81" s="8">
        <f t="shared" si="11"/>
        <v>0.7639320222036157</v>
      </c>
      <c r="J81" s="10"/>
      <c r="K81" s="10"/>
    </row>
    <row r="82" spans="3:11" ht="13.5">
      <c r="C82">
        <f t="shared" si="9"/>
        <v>0.2917960667889123</v>
      </c>
      <c r="D82">
        <f t="shared" si="10"/>
        <v>0.4721359538479944</v>
      </c>
      <c r="E82" s="8">
        <f t="shared" si="11"/>
        <v>0.7639320239483898</v>
      </c>
      <c r="J82" s="10"/>
      <c r="K82" s="10"/>
    </row>
    <row r="83" spans="3:11" ht="13.5">
      <c r="C83">
        <f t="shared" si="9"/>
        <v>0.2917960673873419</v>
      </c>
      <c r="D83">
        <f t="shared" si="10"/>
        <v>0.4721359548162738</v>
      </c>
      <c r="E83" s="8">
        <f t="shared" si="11"/>
        <v>0.7639320212353362</v>
      </c>
      <c r="J83" s="10"/>
      <c r="K83" s="10"/>
    </row>
    <row r="84" spans="3:11" ht="13.5">
      <c r="C84">
        <f t="shared" si="9"/>
        <v>0.2917960680537863</v>
      </c>
      <c r="D84">
        <f t="shared" si="10"/>
        <v>0.4721359558946035</v>
      </c>
      <c r="E84" s="7">
        <f t="shared" si="11"/>
        <v>0.7639320228700601</v>
      </c>
      <c r="J84" s="10"/>
      <c r="K84" s="10"/>
    </row>
    <row r="85" spans="3:11" ht="13.5">
      <c r="C85">
        <f t="shared" si="9"/>
        <v>0.29179606701749206</v>
      </c>
      <c r="D85">
        <f t="shared" si="10"/>
        <v>0.47213595421784416</v>
      </c>
      <c r="E85" s="7">
        <f t="shared" si="11"/>
        <v>0.7639320229120956</v>
      </c>
      <c r="J85" s="10"/>
      <c r="K85" s="10"/>
    </row>
    <row r="86" spans="3:11" ht="13.5">
      <c r="C86">
        <f t="shared" si="9"/>
        <v>0.291796067641901</v>
      </c>
      <c r="D86">
        <f t="shared" si="10"/>
        <v>0.4721359552281591</v>
      </c>
      <c r="E86" s="7">
        <f t="shared" si="11"/>
        <v>0.7639320218597452</v>
      </c>
      <c r="J86" s="10"/>
      <c r="K86" s="10"/>
    </row>
    <row r="87" spans="3:11" ht="13.5">
      <c r="C87">
        <f aca="true" t="shared" si="12" ref="C87:C99">E85*D$2</f>
        <v>0.2917960676579571</v>
      </c>
      <c r="D87">
        <f t="shared" si="10"/>
        <v>0.4721359552541385</v>
      </c>
      <c r="E87" s="7">
        <f aca="true" t="shared" si="13" ref="E87:E99">D86+C87</f>
        <v>0.7639320228861162</v>
      </c>
      <c r="J87" s="10"/>
      <c r="K87" s="10"/>
    </row>
    <row r="88" spans="3:11" ht="13.5">
      <c r="C88">
        <f t="shared" si="12"/>
        <v>0.29179606725599505</v>
      </c>
      <c r="D88">
        <f t="shared" si="10"/>
        <v>0.47213595460375013</v>
      </c>
      <c r="E88" s="7">
        <f t="shared" si="13"/>
        <v>0.7639320225101336</v>
      </c>
      <c r="J88" s="10"/>
      <c r="K88" s="10"/>
    </row>
    <row r="89" spans="3:11" ht="13.5">
      <c r="C89">
        <f t="shared" si="12"/>
        <v>0.2917960676480339</v>
      </c>
      <c r="D89">
        <f t="shared" si="10"/>
        <v>0.47213595523808227</v>
      </c>
      <c r="E89" s="7">
        <f t="shared" si="13"/>
        <v>0.763932022251784</v>
      </c>
      <c r="J89" s="10"/>
      <c r="K89" s="10"/>
    </row>
    <row r="90" spans="3:11" ht="13.5">
      <c r="C90">
        <f t="shared" si="12"/>
        <v>0.29179606750442133</v>
      </c>
      <c r="D90">
        <f t="shared" si="10"/>
        <v>0.47213595500571226</v>
      </c>
      <c r="E90" s="7">
        <f t="shared" si="13"/>
        <v>0.7639320227425036</v>
      </c>
      <c r="J90" s="10"/>
      <c r="K90" s="10"/>
    </row>
    <row r="91" spans="3:11" ht="13.5">
      <c r="C91">
        <f t="shared" si="12"/>
        <v>0.29179606740574054</v>
      </c>
      <c r="D91">
        <f t="shared" si="10"/>
        <v>0.4721359548460435</v>
      </c>
      <c r="E91" s="7">
        <f t="shared" si="13"/>
        <v>0.7639320224114527</v>
      </c>
      <c r="J91" s="10"/>
      <c r="K91" s="10"/>
    </row>
    <row r="92" spans="3:11" ht="13.5">
      <c r="C92">
        <f t="shared" si="12"/>
        <v>0.2917960675931788</v>
      </c>
      <c r="D92">
        <f t="shared" si="10"/>
        <v>0.4721359551493248</v>
      </c>
      <c r="E92" s="7">
        <f t="shared" si="13"/>
        <v>0.7639320224392223</v>
      </c>
      <c r="J92" s="10"/>
      <c r="K92" s="10"/>
    </row>
    <row r="93" spans="3:11" ht="13.5">
      <c r="C93">
        <f t="shared" si="12"/>
        <v>0.2917960674667286</v>
      </c>
      <c r="D93">
        <f t="shared" si="10"/>
        <v>0.47213595494472416</v>
      </c>
      <c r="E93" s="7">
        <f t="shared" si="13"/>
        <v>0.7639320226160534</v>
      </c>
      <c r="J93" s="10"/>
      <c r="K93" s="10"/>
    </row>
    <row r="94" spans="3:11" ht="13.5">
      <c r="C94">
        <f t="shared" si="12"/>
        <v>0.2917960674773356</v>
      </c>
      <c r="D94">
        <f t="shared" si="10"/>
        <v>0.4721359549618867</v>
      </c>
      <c r="E94" s="7">
        <f t="shared" si="13"/>
        <v>0.7639320224220598</v>
      </c>
      <c r="J94" s="10"/>
      <c r="K94" s="10"/>
    </row>
    <row r="95" spans="3:11" ht="13.5">
      <c r="C95">
        <f t="shared" si="12"/>
        <v>0.2917960675448791</v>
      </c>
      <c r="D95">
        <f t="shared" si="10"/>
        <v>0.47213595507117434</v>
      </c>
      <c r="E95" s="7">
        <f t="shared" si="13"/>
        <v>0.7639320225067658</v>
      </c>
      <c r="J95" s="10"/>
      <c r="K95" s="10"/>
    </row>
    <row r="96" spans="3:11" ht="13.5">
      <c r="C96">
        <f t="shared" si="12"/>
        <v>0.29179606747078013</v>
      </c>
      <c r="D96">
        <f t="shared" si="10"/>
        <v>0.4721359549512797</v>
      </c>
      <c r="E96" s="7">
        <f t="shared" si="13"/>
        <v>0.7639320225419545</v>
      </c>
      <c r="J96" s="10"/>
      <c r="K96" s="10"/>
    </row>
    <row r="97" spans="3:11" ht="13.5">
      <c r="C97">
        <f t="shared" si="12"/>
        <v>0.29179606750313497</v>
      </c>
      <c r="D97">
        <f t="shared" si="10"/>
        <v>0.47213595500363087</v>
      </c>
      <c r="E97" s="7">
        <f t="shared" si="13"/>
        <v>0.7639320224544146</v>
      </c>
      <c r="J97" s="10"/>
      <c r="K97" s="10"/>
    </row>
    <row r="98" spans="3:11" ht="13.5">
      <c r="C98">
        <f t="shared" si="12"/>
        <v>0.29179606751657583</v>
      </c>
      <c r="D98">
        <f t="shared" si="10"/>
        <v>0.47213595502537864</v>
      </c>
      <c r="E98" s="7">
        <f t="shared" si="13"/>
        <v>0.7639320225202066</v>
      </c>
      <c r="J98" s="10"/>
      <c r="K98" s="10"/>
    </row>
    <row r="99" spans="3:11" ht="13.5">
      <c r="C99">
        <f t="shared" si="12"/>
        <v>0.2917960674831386</v>
      </c>
      <c r="D99">
        <f t="shared" si="10"/>
        <v>0.47213595497127603</v>
      </c>
      <c r="E99" s="7">
        <f t="shared" si="13"/>
        <v>0.7639320225085172</v>
      </c>
      <c r="J99" s="10"/>
      <c r="K99" s="10"/>
    </row>
    <row r="100" spans="3:11" ht="13.5">
      <c r="C100">
        <f aca="true" t="shared" si="14" ref="C100:C119">E98*D$2</f>
        <v>0.29179606750826886</v>
      </c>
      <c r="D100">
        <f aca="true" t="shared" si="15" ref="D100:D119">E98*C$2</f>
        <v>0.4721359550119378</v>
      </c>
      <c r="E100" s="7">
        <f aca="true" t="shared" si="16" ref="E100:E119">D99+C100</f>
        <v>0.763932022479545</v>
      </c>
      <c r="J100" s="10"/>
      <c r="K100" s="10"/>
    </row>
    <row r="101" spans="3:11" ht="13.5">
      <c r="C101">
        <f t="shared" si="14"/>
        <v>0.29179606750380394</v>
      </c>
      <c r="D101">
        <f t="shared" si="15"/>
        <v>0.4721359550047133</v>
      </c>
      <c r="E101" s="7">
        <f t="shared" si="16"/>
        <v>0.7639320225157418</v>
      </c>
      <c r="J101" s="10"/>
      <c r="K101" s="10"/>
    </row>
    <row r="102" spans="3:11" ht="13.5">
      <c r="C102">
        <f t="shared" si="14"/>
        <v>0.2917960674927375</v>
      </c>
      <c r="D102">
        <f t="shared" si="15"/>
        <v>0.47213595498680744</v>
      </c>
      <c r="E102" s="7">
        <f t="shared" si="16"/>
        <v>0.7639320224974508</v>
      </c>
      <c r="J102" s="10"/>
      <c r="K102" s="10"/>
    </row>
    <row r="103" spans="3:11" ht="13.5">
      <c r="C103">
        <f t="shared" si="14"/>
        <v>0.29179606750656345</v>
      </c>
      <c r="D103">
        <f t="shared" si="15"/>
        <v>0.4721359550091783</v>
      </c>
      <c r="E103" s="7">
        <f t="shared" si="16"/>
        <v>0.7639320224933709</v>
      </c>
      <c r="J103" s="10"/>
      <c r="K103" s="10"/>
    </row>
    <row r="104" spans="3:11" ht="13.5">
      <c r="C104">
        <f t="shared" si="14"/>
        <v>0.2917960674995769</v>
      </c>
      <c r="D104">
        <f t="shared" si="15"/>
        <v>0.4721359549978739</v>
      </c>
      <c r="E104" s="7">
        <f t="shared" si="16"/>
        <v>0.7639320225087552</v>
      </c>
      <c r="J104" s="10"/>
      <c r="K104" s="10"/>
    </row>
    <row r="105" spans="3:11" ht="13.5">
      <c r="C105">
        <f t="shared" si="14"/>
        <v>0.2917960674980185</v>
      </c>
      <c r="D105">
        <f t="shared" si="15"/>
        <v>0.4721359549953524</v>
      </c>
      <c r="E105" s="7">
        <f t="shared" si="16"/>
        <v>0.7639320224958924</v>
      </c>
      <c r="J105" s="10"/>
      <c r="K105" s="10"/>
    </row>
    <row r="106" spans="3:11" ht="13.5">
      <c r="C106">
        <f t="shared" si="14"/>
        <v>0.2917960675038948</v>
      </c>
      <c r="D106">
        <f t="shared" si="15"/>
        <v>0.47213595500486044</v>
      </c>
      <c r="E106" s="7">
        <f t="shared" si="16"/>
        <v>0.7639320224992472</v>
      </c>
      <c r="J106" s="10"/>
      <c r="K106" s="10"/>
    </row>
    <row r="107" spans="3:11" ht="13.5">
      <c r="C107">
        <f t="shared" si="14"/>
        <v>0.2917960674989817</v>
      </c>
      <c r="D107">
        <f t="shared" si="15"/>
        <v>0.47213595499691074</v>
      </c>
      <c r="E107" s="7">
        <f t="shared" si="16"/>
        <v>0.7639320225038422</v>
      </c>
      <c r="J107" s="10"/>
      <c r="K107" s="10"/>
    </row>
    <row r="108" spans="3:11" ht="13.5">
      <c r="C108">
        <f t="shared" si="14"/>
        <v>0.2917960675002631</v>
      </c>
      <c r="D108">
        <f t="shared" si="15"/>
        <v>0.4721359549989841</v>
      </c>
      <c r="E108" s="7">
        <f t="shared" si="16"/>
        <v>0.7639320224971738</v>
      </c>
      <c r="J108" s="10"/>
      <c r="K108" s="10"/>
    </row>
    <row r="109" spans="3:11" ht="13.5">
      <c r="C109">
        <f t="shared" si="14"/>
        <v>0.2917960675020182</v>
      </c>
      <c r="D109">
        <f t="shared" si="15"/>
        <v>0.472135955001824</v>
      </c>
      <c r="E109" s="7">
        <f t="shared" si="16"/>
        <v>0.7639320225010022</v>
      </c>
      <c r="J109" s="10"/>
      <c r="K109" s="10"/>
    </row>
    <row r="110" spans="3:11" ht="13.5">
      <c r="C110">
        <f t="shared" si="14"/>
        <v>0.2917960674994711</v>
      </c>
      <c r="D110">
        <f t="shared" si="15"/>
        <v>0.4721359549977027</v>
      </c>
      <c r="E110" s="7">
        <f t="shared" si="16"/>
        <v>0.7639320225012951</v>
      </c>
      <c r="J110" s="10"/>
      <c r="K110" s="10"/>
    </row>
    <row r="111" spans="3:11" ht="13.5">
      <c r="C111">
        <f t="shared" si="14"/>
        <v>0.29179606750093345</v>
      </c>
      <c r="D111">
        <f t="shared" si="15"/>
        <v>0.4721359550000688</v>
      </c>
      <c r="E111" s="7">
        <f t="shared" si="16"/>
        <v>0.7639320224986361</v>
      </c>
      <c r="J111" s="10"/>
      <c r="K111" s="10"/>
    </row>
    <row r="112" spans="3:11" ht="13.5">
      <c r="C112">
        <f t="shared" si="14"/>
        <v>0.2917960675010453</v>
      </c>
      <c r="D112">
        <f t="shared" si="15"/>
        <v>0.4721359550002498</v>
      </c>
      <c r="E112" s="7">
        <f t="shared" si="16"/>
        <v>0.7639320225011141</v>
      </c>
      <c r="J112" s="10"/>
      <c r="K112" s="10"/>
    </row>
    <row r="113" spans="3:11" ht="13.5">
      <c r="C113">
        <f t="shared" si="14"/>
        <v>0.2917960675000297</v>
      </c>
      <c r="D113">
        <f t="shared" si="15"/>
        <v>0.47213595499860644</v>
      </c>
      <c r="E113" s="7">
        <f t="shared" si="16"/>
        <v>0.7639320225002795</v>
      </c>
      <c r="J113" s="10"/>
      <c r="K113" s="10"/>
    </row>
    <row r="114" spans="3:11" ht="13.5">
      <c r="C114">
        <f t="shared" si="14"/>
        <v>0.2917960675009762</v>
      </c>
      <c r="D114">
        <f t="shared" si="15"/>
        <v>0.47213595500013794</v>
      </c>
      <c r="E114" s="7">
        <f t="shared" si="16"/>
        <v>0.7639320224995827</v>
      </c>
      <c r="J114" s="10"/>
      <c r="K114" s="10"/>
    </row>
    <row r="115" spans="3:11" ht="13.5">
      <c r="C115">
        <f t="shared" si="14"/>
        <v>0.2917960675006574</v>
      </c>
      <c r="D115">
        <f t="shared" si="15"/>
        <v>0.4721359549996221</v>
      </c>
      <c r="E115" s="7">
        <f t="shared" si="16"/>
        <v>0.7639320225007953</v>
      </c>
      <c r="J115" s="10"/>
      <c r="K115" s="10"/>
    </row>
    <row r="116" spans="3:11" ht="13.5">
      <c r="C116">
        <f t="shared" si="14"/>
        <v>0.2917960675003912</v>
      </c>
      <c r="D116">
        <f t="shared" si="15"/>
        <v>0.4721359549991915</v>
      </c>
      <c r="E116" s="7">
        <f t="shared" si="16"/>
        <v>0.7639320225000132</v>
      </c>
      <c r="J116" s="10"/>
      <c r="K116" s="10"/>
    </row>
    <row r="117" spans="3:11" ht="13.5">
      <c r="C117">
        <f t="shared" si="14"/>
        <v>0.2917960675008544</v>
      </c>
      <c r="D117">
        <f t="shared" si="15"/>
        <v>0.4721359549999409</v>
      </c>
      <c r="E117" s="7">
        <f t="shared" si="16"/>
        <v>0.7639320225000459</v>
      </c>
      <c r="J117" s="10"/>
      <c r="K117" s="10"/>
    </row>
    <row r="118" spans="3:11" ht="13.5">
      <c r="C118">
        <f t="shared" si="14"/>
        <v>0.2917960675005557</v>
      </c>
      <c r="D118">
        <f t="shared" si="15"/>
        <v>0.47213595499945754</v>
      </c>
      <c r="E118" s="7">
        <f t="shared" si="16"/>
        <v>0.7639320225004966</v>
      </c>
      <c r="J118" s="10"/>
      <c r="K118" s="10"/>
    </row>
    <row r="119" spans="3:11" ht="13.5">
      <c r="C119">
        <f t="shared" si="14"/>
        <v>0.29179606750056813</v>
      </c>
      <c r="D119">
        <f t="shared" si="15"/>
        <v>0.47213595499947775</v>
      </c>
      <c r="E119" s="7">
        <f t="shared" si="16"/>
        <v>0.7639320225000257</v>
      </c>
      <c r="J119" s="10"/>
      <c r="K119" s="10"/>
    </row>
    <row r="120" spans="3:11" ht="13.5">
      <c r="C120">
        <f aca="true" t="shared" si="17" ref="C120:C144">E118*D$2</f>
        <v>0.29179606750074033</v>
      </c>
      <c r="D120">
        <f aca="true" t="shared" si="18" ref="D120:D144">E118*C$2</f>
        <v>0.4721359549997563</v>
      </c>
      <c r="E120" s="7">
        <f aca="true" t="shared" si="19" ref="E120:E144">D119+C120</f>
        <v>0.7639320225002181</v>
      </c>
      <c r="J120" s="10"/>
      <c r="K120" s="10"/>
    </row>
    <row r="121" spans="3:11" ht="13.5">
      <c r="C121">
        <f t="shared" si="17"/>
        <v>0.2917960675005604</v>
      </c>
      <c r="D121">
        <f t="shared" si="18"/>
        <v>0.47213595499946526</v>
      </c>
      <c r="E121" s="7">
        <f t="shared" si="19"/>
        <v>0.7639320225003168</v>
      </c>
      <c r="J121" s="10"/>
      <c r="K121" s="10"/>
    </row>
    <row r="122" spans="3:11" ht="13.5">
      <c r="C122">
        <f t="shared" si="17"/>
        <v>0.2917960675006339</v>
      </c>
      <c r="D122">
        <f t="shared" si="18"/>
        <v>0.47213595499958416</v>
      </c>
      <c r="E122" s="7">
        <f t="shared" si="19"/>
        <v>0.7639320225000992</v>
      </c>
      <c r="J122" s="10"/>
      <c r="K122" s="10"/>
    </row>
    <row r="123" spans="3:11" ht="13.5">
      <c r="C123">
        <f t="shared" si="17"/>
        <v>0.2917960675006716</v>
      </c>
      <c r="D123">
        <f t="shared" si="18"/>
        <v>0.47213595499964517</v>
      </c>
      <c r="E123" s="7">
        <f t="shared" si="19"/>
        <v>0.7639320225002557</v>
      </c>
      <c r="J123" s="10"/>
      <c r="K123" s="10"/>
    </row>
    <row r="124" spans="3:11" ht="13.5">
      <c r="C124">
        <f t="shared" si="17"/>
        <v>0.2917960675005885</v>
      </c>
      <c r="D124">
        <f t="shared" si="18"/>
        <v>0.47213595499951067</v>
      </c>
      <c r="E124" s="7">
        <f t="shared" si="19"/>
        <v>0.7639320225002337</v>
      </c>
      <c r="J124" s="10"/>
      <c r="K124" s="10"/>
    </row>
    <row r="125" spans="3:11" ht="13.5">
      <c r="C125">
        <f t="shared" si="17"/>
        <v>0.2917960675006483</v>
      </c>
      <c r="D125">
        <f t="shared" si="18"/>
        <v>0.4721359549996074</v>
      </c>
      <c r="E125" s="7">
        <f t="shared" si="19"/>
        <v>0.7639320225001589</v>
      </c>
      <c r="J125" s="10"/>
      <c r="K125" s="10"/>
    </row>
    <row r="126" spans="3:11" ht="13.5">
      <c r="C126">
        <f t="shared" si="17"/>
        <v>0.2917960675006399</v>
      </c>
      <c r="D126">
        <f t="shared" si="18"/>
        <v>0.4721359549995938</v>
      </c>
      <c r="E126" s="7">
        <f t="shared" si="19"/>
        <v>0.7639320225002473</v>
      </c>
      <c r="J126" s="10"/>
      <c r="K126" s="10"/>
    </row>
    <row r="127" spans="3:11" ht="13.5">
      <c r="C127">
        <f t="shared" si="17"/>
        <v>0.2917960675006113</v>
      </c>
      <c r="D127">
        <f t="shared" si="18"/>
        <v>0.4721359549995476</v>
      </c>
      <c r="E127" s="7">
        <f t="shared" si="19"/>
        <v>0.7639320225002051</v>
      </c>
      <c r="J127" s="10"/>
      <c r="K127" s="10"/>
    </row>
    <row r="128" spans="3:11" ht="13.5">
      <c r="C128">
        <f t="shared" si="17"/>
        <v>0.2917960675006451</v>
      </c>
      <c r="D128">
        <f t="shared" si="18"/>
        <v>0.4721359549996022</v>
      </c>
      <c r="E128" s="7">
        <f t="shared" si="19"/>
        <v>0.7639320225001927</v>
      </c>
      <c r="J128" s="10"/>
      <c r="K128" s="10"/>
    </row>
    <row r="129" spans="3:11" ht="13.5">
      <c r="C129">
        <f t="shared" si="17"/>
        <v>0.291796067500629</v>
      </c>
      <c r="D129">
        <f t="shared" si="18"/>
        <v>0.4721359549995761</v>
      </c>
      <c r="E129" s="7">
        <f t="shared" si="19"/>
        <v>0.7639320225002312</v>
      </c>
      <c r="J129" s="10"/>
      <c r="K129" s="10"/>
    </row>
    <row r="130" spans="3:11" ht="13.5">
      <c r="C130">
        <f t="shared" si="17"/>
        <v>0.2917960675006242</v>
      </c>
      <c r="D130">
        <f t="shared" si="18"/>
        <v>0.47213595499956845</v>
      </c>
      <c r="E130" s="7">
        <f t="shared" si="19"/>
        <v>0.7639320225002003</v>
      </c>
      <c r="J130" s="10"/>
      <c r="K130" s="10"/>
    </row>
    <row r="131" spans="3:11" ht="13.5">
      <c r="C131">
        <f t="shared" si="17"/>
        <v>0.2917960675006389</v>
      </c>
      <c r="D131">
        <f t="shared" si="18"/>
        <v>0.47213595499959227</v>
      </c>
      <c r="E131" s="7">
        <f t="shared" si="19"/>
        <v>0.7639320225002073</v>
      </c>
      <c r="J131" s="10"/>
      <c r="K131" s="10"/>
    </row>
    <row r="132" spans="3:11" ht="13.5">
      <c r="C132">
        <f t="shared" si="17"/>
        <v>0.29179606750062714</v>
      </c>
      <c r="D132">
        <f t="shared" si="18"/>
        <v>0.47213595499957317</v>
      </c>
      <c r="E132" s="7">
        <f t="shared" si="19"/>
        <v>0.7639320225002194</v>
      </c>
      <c r="J132" s="10"/>
      <c r="K132" s="10"/>
    </row>
    <row r="133" spans="3:11" ht="13.5">
      <c r="C133">
        <f t="shared" si="17"/>
        <v>0.2917960675006298</v>
      </c>
      <c r="D133">
        <f t="shared" si="18"/>
        <v>0.4721359549995775</v>
      </c>
      <c r="E133" s="7">
        <f t="shared" si="19"/>
        <v>0.763932022500203</v>
      </c>
      <c r="J133" s="10"/>
      <c r="K133" s="10"/>
    </row>
    <row r="134" spans="3:11" ht="13.5">
      <c r="C134">
        <f t="shared" si="17"/>
        <v>0.2917960675006344</v>
      </c>
      <c r="D134">
        <f t="shared" si="18"/>
        <v>0.472135954999585</v>
      </c>
      <c r="E134" s="7">
        <f t="shared" si="19"/>
        <v>0.763932022500212</v>
      </c>
      <c r="J134" s="10"/>
      <c r="K134" s="10"/>
    </row>
    <row r="135" spans="3:11" ht="13.5">
      <c r="C135">
        <f t="shared" si="17"/>
        <v>0.29179606750062814</v>
      </c>
      <c r="D135">
        <f t="shared" si="18"/>
        <v>0.47213595499957484</v>
      </c>
      <c r="E135" s="7">
        <f t="shared" si="19"/>
        <v>0.7639320225002131</v>
      </c>
      <c r="J135" s="10"/>
      <c r="K135" s="10"/>
    </row>
    <row r="136" spans="3:11" ht="13.5">
      <c r="C136">
        <f t="shared" si="17"/>
        <v>0.2917960675006316</v>
      </c>
      <c r="D136">
        <f t="shared" si="18"/>
        <v>0.4721359549995804</v>
      </c>
      <c r="E136" s="7">
        <f t="shared" si="19"/>
        <v>0.7639320225002064</v>
      </c>
      <c r="J136" s="10"/>
      <c r="K136" s="10"/>
    </row>
    <row r="137" spans="3:11" ht="13.5">
      <c r="C137">
        <f t="shared" si="17"/>
        <v>0.29179606750063203</v>
      </c>
      <c r="D137">
        <f t="shared" si="18"/>
        <v>0.47213595499958105</v>
      </c>
      <c r="E137" s="7">
        <f t="shared" si="19"/>
        <v>0.7639320225002124</v>
      </c>
      <c r="J137" s="10"/>
      <c r="K137" s="10"/>
    </row>
    <row r="138" spans="3:11" ht="13.5">
      <c r="C138">
        <f t="shared" si="17"/>
        <v>0.2917960675006295</v>
      </c>
      <c r="D138">
        <f t="shared" si="18"/>
        <v>0.47213595499957695</v>
      </c>
      <c r="E138" s="7">
        <f t="shared" si="19"/>
        <v>0.7639320225002105</v>
      </c>
      <c r="J138" s="10"/>
      <c r="K138" s="10"/>
    </row>
    <row r="139" spans="3:11" ht="13.5">
      <c r="C139">
        <f t="shared" si="17"/>
        <v>0.29179606750063175</v>
      </c>
      <c r="D139">
        <f t="shared" si="18"/>
        <v>0.47213595499958066</v>
      </c>
      <c r="E139" s="7">
        <f t="shared" si="19"/>
        <v>0.7639320225002086</v>
      </c>
      <c r="J139" s="10"/>
      <c r="K139" s="10"/>
    </row>
    <row r="140" spans="3:11" ht="13.5">
      <c r="C140">
        <f t="shared" si="17"/>
        <v>0.29179606750063103</v>
      </c>
      <c r="D140">
        <f t="shared" si="18"/>
        <v>0.4721359549995795</v>
      </c>
      <c r="E140" s="7">
        <f t="shared" si="19"/>
        <v>0.7639320225002117</v>
      </c>
      <c r="J140" s="10"/>
      <c r="K140" s="10"/>
    </row>
    <row r="141" spans="3:11" ht="13.5">
      <c r="C141">
        <f t="shared" si="17"/>
        <v>0.2917960675006303</v>
      </c>
      <c r="D141">
        <f t="shared" si="18"/>
        <v>0.47213595499957833</v>
      </c>
      <c r="E141" s="7">
        <f t="shared" si="19"/>
        <v>0.7639320225002098</v>
      </c>
      <c r="J141" s="10"/>
      <c r="K141" s="10"/>
    </row>
    <row r="142" spans="3:11" ht="13.5">
      <c r="C142">
        <f t="shared" si="17"/>
        <v>0.29179606750063153</v>
      </c>
      <c r="D142">
        <f t="shared" si="18"/>
        <v>0.4721359549995802</v>
      </c>
      <c r="E142" s="7">
        <f t="shared" si="19"/>
        <v>0.7639320225002099</v>
      </c>
      <c r="J142" s="10"/>
      <c r="K142" s="10"/>
    </row>
    <row r="143" spans="3:11" ht="13.5">
      <c r="C143">
        <f t="shared" si="17"/>
        <v>0.29179606750063075</v>
      </c>
      <c r="D143">
        <f t="shared" si="18"/>
        <v>0.472135954999579</v>
      </c>
      <c r="E143" s="7">
        <f t="shared" si="19"/>
        <v>0.763932022500211</v>
      </c>
      <c r="J143" s="10"/>
      <c r="K143" s="10"/>
    </row>
    <row r="144" spans="3:10" ht="13.5">
      <c r="C144" s="11">
        <f t="shared" si="17"/>
        <v>0.2917960675006308</v>
      </c>
      <c r="D144" s="12">
        <f t="shared" si="18"/>
        <v>0.47213595499957905</v>
      </c>
      <c r="E144" s="7">
        <f t="shared" si="19"/>
        <v>0.7639320225002098</v>
      </c>
      <c r="G144">
        <f>4-6*C2</f>
        <v>0.2917960675006315</v>
      </c>
      <c r="H144">
        <f>-2+4*C2</f>
        <v>0.47213595499957917</v>
      </c>
      <c r="J144">
        <f>E144*D2</f>
        <v>0.29179606750063075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2012-07-25T03:45:06Z</dcterms:created>
  <dcterms:modified xsi:type="dcterms:W3CDTF">2012-08-06T02:42:19Z</dcterms:modified>
  <cp:category/>
  <cp:version/>
  <cp:contentType/>
  <cp:contentStatus/>
</cp:coreProperties>
</file>